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04 Химия (03.06.2011)" sheetId="1" r:id="rId1"/>
  </sheets>
  <definedNames>
    <definedName name="_xlnm.Print_Titles" localSheetId="0">'04 Химия (03.06.2011)'!$1:$8</definedName>
  </definedNames>
  <calcPr fullCalcOnLoad="1"/>
</workbook>
</file>

<file path=xl/sharedStrings.xml><?xml version="1.0" encoding="utf-8"?>
<sst xmlns="http://schemas.openxmlformats.org/spreadsheetml/2006/main" count="44" uniqueCount="40">
  <si>
    <t>Протокол результатов единого государственного экзамена</t>
  </si>
  <si>
    <t>04 Химия (03.06.2011)</t>
  </si>
  <si>
    <t>Результаты утверждены решением ГЭК Алтайского края (протокол №5 от 11.06.2011)</t>
  </si>
  <si>
    <t>Минимальное количество баллов, установленное Рособрнадзором 32</t>
  </si>
  <si>
    <t>047 - Табунский район</t>
  </si>
  <si>
    <t>004705 - Муниципальное Образовательное Учреждения Табунская средняя общеобразовательная школа</t>
  </si>
  <si>
    <t>№ п/п</t>
  </si>
  <si>
    <t>ФИО</t>
  </si>
  <si>
    <t>Документ</t>
  </si>
  <si>
    <t>Серия</t>
  </si>
  <si>
    <t>Номер</t>
  </si>
  <si>
    <t>Балл</t>
  </si>
  <si>
    <t>Расшифровка по части</t>
  </si>
  <si>
    <t>А</t>
  </si>
  <si>
    <t>В</t>
  </si>
  <si>
    <t>С</t>
  </si>
  <si>
    <t>Правильных ответов</t>
  </si>
  <si>
    <t>Часть А</t>
  </si>
  <si>
    <t>Часть В</t>
  </si>
  <si>
    <t>Часть С</t>
  </si>
  <si>
    <t>Всего</t>
  </si>
  <si>
    <t>Процент</t>
  </si>
  <si>
    <t>Место сдачи</t>
  </si>
  <si>
    <t>ППЭ №</t>
  </si>
  <si>
    <t>Ауд.</t>
  </si>
  <si>
    <t>Кий Оксана Сергеевна</t>
  </si>
  <si>
    <t>0107</t>
  </si>
  <si>
    <t>039895</t>
  </si>
  <si>
    <t>-+--++-+---+--+--++++--++-+--+</t>
  </si>
  <si>
    <t>22000011--</t>
  </si>
  <si>
    <t>2(3)1(4)0(5)1(4)0(2)</t>
  </si>
  <si>
    <t>4705</t>
  </si>
  <si>
    <t>0001</t>
  </si>
  <si>
    <t>Терещенко Игорь Валерьевич</t>
  </si>
  <si>
    <t>161576</t>
  </si>
  <si>
    <t>-+++-++----+-++--++-+++-++++--</t>
  </si>
  <si>
    <t>12010121--</t>
  </si>
  <si>
    <t>0(3)0(4)0(5)0(4)0(2)</t>
  </si>
  <si>
    <t>В среднем по ОУ</t>
  </si>
  <si>
    <t/>
  </si>
</sst>
</file>

<file path=xl/styles.xml><?xml version="1.0" encoding="utf-8"?>
<styleSheet xmlns="http://schemas.openxmlformats.org/spreadsheetml/2006/main">
  <numFmts count="1">
    <numFmt numFmtId="164" formatCode="#0.00"/>
  </numFmts>
  <fonts count="3">
    <font>
      <sz val="10"/>
      <name val="Arial"/>
      <family val="0"/>
    </font>
    <font>
      <b/>
      <sz val="10"/>
      <name val="Arial"/>
      <family val="0"/>
    </font>
    <font>
      <sz val="10"/>
      <name val="Courier New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Fill="1" applyBorder="1" applyAlignment="1">
      <alignment horizontal="center" vertical="top"/>
    </xf>
    <xf numFmtId="0" fontId="2" fillId="0" borderId="1" xfId="0" applyAlignment="1">
      <alignment horizontal="left" vertical="top" wrapText="1"/>
    </xf>
    <xf numFmtId="0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4.00390625" style="0" bestFit="1" customWidth="1"/>
    <col min="2" max="2" width="33.57421875" style="0" bestFit="1" customWidth="1"/>
    <col min="5" max="5" width="6.00390625" style="0" bestFit="1" customWidth="1"/>
    <col min="6" max="6" width="38.7109375" style="0" bestFit="1" customWidth="1"/>
    <col min="7" max="7" width="12.8515625" style="0" bestFit="1" customWidth="1"/>
    <col min="8" max="8" width="25.7109375" style="0" bestFit="1" customWidth="1"/>
    <col min="9" max="12" width="6.00390625" style="0" bestFit="1" customWidth="1"/>
    <col min="13" max="13" width="8.00390625" style="0" bestFit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2" t="s">
        <v>4</v>
      </c>
    </row>
    <row r="6" ht="12.75">
      <c r="A6" s="2" t="s">
        <v>5</v>
      </c>
    </row>
    <row r="7" spans="1:15" ht="12.75">
      <c r="A7" s="11" t="s">
        <v>6</v>
      </c>
      <c r="B7" s="11" t="s">
        <v>7</v>
      </c>
      <c r="C7" s="13" t="s">
        <v>8</v>
      </c>
      <c r="D7" s="14"/>
      <c r="E7" s="11" t="s">
        <v>11</v>
      </c>
      <c r="F7" s="13" t="s">
        <v>12</v>
      </c>
      <c r="G7" s="15"/>
      <c r="H7" s="14"/>
      <c r="I7" s="13" t="s">
        <v>16</v>
      </c>
      <c r="J7" s="15"/>
      <c r="K7" s="15"/>
      <c r="L7" s="15"/>
      <c r="M7" s="14"/>
      <c r="N7" s="13" t="s">
        <v>22</v>
      </c>
      <c r="O7" s="14"/>
    </row>
    <row r="8" spans="1:15" ht="24.75" customHeight="1">
      <c r="A8" s="12"/>
      <c r="B8" s="12"/>
      <c r="C8" s="3" t="s">
        <v>9</v>
      </c>
      <c r="D8" s="3" t="s">
        <v>10</v>
      </c>
      <c r="E8" s="12"/>
      <c r="F8" s="3" t="s">
        <v>13</v>
      </c>
      <c r="G8" s="3" t="s">
        <v>14</v>
      </c>
      <c r="H8" s="3" t="s">
        <v>15</v>
      </c>
      <c r="I8" s="3" t="s">
        <v>17</v>
      </c>
      <c r="J8" s="3" t="s">
        <v>18</v>
      </c>
      <c r="K8" s="3" t="s">
        <v>19</v>
      </c>
      <c r="L8" s="3" t="s">
        <v>20</v>
      </c>
      <c r="M8" s="3" t="s">
        <v>21</v>
      </c>
      <c r="N8" s="3" t="s">
        <v>23</v>
      </c>
      <c r="O8" s="3" t="s">
        <v>24</v>
      </c>
    </row>
    <row r="9" spans="1:15" ht="12.75">
      <c r="A9" s="4">
        <v>1</v>
      </c>
      <c r="B9" s="5" t="s">
        <v>25</v>
      </c>
      <c r="C9" s="6" t="s">
        <v>26</v>
      </c>
      <c r="D9" s="6" t="s">
        <v>27</v>
      </c>
      <c r="E9" s="7">
        <v>45</v>
      </c>
      <c r="F9" s="8" t="s">
        <v>28</v>
      </c>
      <c r="G9" s="8" t="s">
        <v>29</v>
      </c>
      <c r="H9" s="8" t="s">
        <v>30</v>
      </c>
      <c r="I9" s="4">
        <v>14</v>
      </c>
      <c r="J9" s="4">
        <v>6</v>
      </c>
      <c r="K9" s="4">
        <v>4</v>
      </c>
      <c r="L9" s="4">
        <v>24</v>
      </c>
      <c r="M9" s="4">
        <v>36</v>
      </c>
      <c r="N9" s="6" t="s">
        <v>31</v>
      </c>
      <c r="O9" s="6" t="s">
        <v>32</v>
      </c>
    </row>
    <row r="10" spans="1:15" ht="12.75">
      <c r="A10" s="4">
        <v>2</v>
      </c>
      <c r="B10" s="5" t="s">
        <v>33</v>
      </c>
      <c r="C10" s="6" t="s">
        <v>26</v>
      </c>
      <c r="D10" s="6" t="s">
        <v>34</v>
      </c>
      <c r="E10" s="7">
        <v>46</v>
      </c>
      <c r="F10" s="8" t="s">
        <v>35</v>
      </c>
      <c r="G10" s="8" t="s">
        <v>36</v>
      </c>
      <c r="H10" s="8" t="s">
        <v>37</v>
      </c>
      <c r="I10" s="4">
        <v>17</v>
      </c>
      <c r="J10" s="4">
        <v>8</v>
      </c>
      <c r="K10" s="4">
        <v>0</v>
      </c>
      <c r="L10" s="4">
        <v>25</v>
      </c>
      <c r="M10" s="4">
        <v>37</v>
      </c>
      <c r="N10" s="6" t="s">
        <v>31</v>
      </c>
      <c r="O10" s="6" t="s">
        <v>32</v>
      </c>
    </row>
    <row r="11" spans="1:15" ht="12.75">
      <c r="A11" s="16" t="s">
        <v>38</v>
      </c>
      <c r="B11" s="17"/>
      <c r="C11" s="17"/>
      <c r="D11" s="18"/>
      <c r="E11" s="10">
        <f ca="1">SUMIF(INDIRECT(ADDRESS(9,1)):INDIRECT(ADDRESS(10,1)),"&gt;0",INDIRECT(ADDRESS(9,5)):INDIRECT(ADDRESS(10,5)))/COUNTIF(INDIRECT(ADDRESS(9,1)):INDIRECT(ADDRESS(10,1)),"&gt;0")</f>
        <v>4</v>
      </c>
      <c r="F11" s="19" t="s">
        <v>39</v>
      </c>
      <c r="G11" s="20"/>
      <c r="H11" s="21"/>
      <c r="I11" s="10">
        <f ca="1">SUMIF(INDIRECT(ADDRESS(9,1)):INDIRECT(ADDRESS(10,1)),"&gt;0",INDIRECT(ADDRESS(9,9)):INDIRECT(ADDRESS(10,9)))/COUNTIF(INDIRECT(ADDRESS(9,1)):INDIRECT(ADDRESS(10,1)),"&gt;0")</f>
        <v>4</v>
      </c>
      <c r="J11" s="10">
        <f ca="1">SUMIF(INDIRECT(ADDRESS(9,1)):INDIRECT(ADDRESS(10,1)),"&gt;0",INDIRECT(ADDRESS(9,10)):INDIRECT(ADDRESS(10,10)))/COUNTIF(INDIRECT(ADDRESS(9,1)):INDIRECT(ADDRESS(10,1)),"&gt;0")</f>
        <v>4</v>
      </c>
      <c r="K11" s="10">
        <f ca="1">SUMIF(INDIRECT(ADDRESS(9,1)):INDIRECT(ADDRESS(10,1)),"&gt;0",INDIRECT(ADDRESS(9,11)):INDIRECT(ADDRESS(10,11)))/COUNTIF(INDIRECT(ADDRESS(9,1)):INDIRECT(ADDRESS(10,1)),"&gt;0")</f>
        <v>4</v>
      </c>
      <c r="L11" s="10">
        <f ca="1">SUMIF(INDIRECT(ADDRESS(9,1)):INDIRECT(ADDRESS(10,1)),"&gt;0",INDIRECT(ADDRESS(9,12)):INDIRECT(ADDRESS(10,12)))/COUNTIF(INDIRECT(ADDRESS(9,1)):INDIRECT(ADDRESS(10,1)),"&gt;0")</f>
        <v>4</v>
      </c>
      <c r="M11" s="10">
        <f ca="1">SUMIF(INDIRECT(ADDRESS(9,1)):INDIRECT(ADDRESS(10,1)),"&gt;0",INDIRECT(ADDRESS(9,13)):INDIRECT(ADDRESS(10,13)))/COUNTIF(INDIRECT(ADDRESS(9,1)):INDIRECT(ADDRESS(10,1)),"&gt;0")</f>
        <v>4</v>
      </c>
      <c r="N11" s="19" t="s">
        <v>39</v>
      </c>
      <c r="O11" s="21"/>
    </row>
  </sheetData>
  <mergeCells count="16">
    <mergeCell ref="A7:A8"/>
    <mergeCell ref="B7:B8"/>
    <mergeCell ref="C7:D7"/>
    <mergeCell ref="E7:E8"/>
    <mergeCell ref="F7:H7"/>
    <mergeCell ref="I7:M7"/>
    <mergeCell ref="N7:O7"/>
    <mergeCell ref="A11:D11"/>
    <mergeCell ref="F11:H11"/>
    <mergeCell ref="N11:O11"/>
    <mergeCell ref="A1:O1"/>
    <mergeCell ref="A2:O2"/>
    <mergeCell ref="A3:O3"/>
    <mergeCell ref="A4:O4"/>
    <mergeCell ref="A5:O5"/>
    <mergeCell ref="A6:O6"/>
  </mergeCells>
  <printOptions/>
  <pageMargins left="0.4166666666666667" right="0.4166666666666667" top="1" bottom="0.7" header="0" footer="0.4166666666666667"/>
  <pageSetup fitToHeight="0" fitToWidth="1" horizontalDpi="300" verticalDpi="300" orientation="landscape" pageOrder="overThenDown" paperSize="9"/>
  <headerFooter alignWithMargins="0">
    <oddFooter>&amp;LПротокол сформирован &amp;D&amp;RСтр.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