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01 Русский язык (26.05.2011)" sheetId="1" r:id="rId1"/>
  </sheets>
  <definedNames>
    <definedName name="_xlnm.Print_Titles" localSheetId="0">'01 Русский язык (26.05.2011)'!$1:$8</definedName>
  </definedNames>
  <calcPr fullCalcOnLoad="1"/>
</workbook>
</file>

<file path=xl/sharedStrings.xml><?xml version="1.0" encoding="utf-8"?>
<sst xmlns="http://schemas.openxmlformats.org/spreadsheetml/2006/main" count="294" uniqueCount="203">
  <si>
    <t>Протокол результатов ГИА9</t>
  </si>
  <si>
    <t>01 Русский язык (26.05.2011)</t>
  </si>
  <si>
    <t/>
  </si>
  <si>
    <t>047 - Табунский район</t>
  </si>
  <si>
    <t>004705 - Муниципальное Образовательное Учреждения Табунская средняя общеобразовательная школа</t>
  </si>
  <si>
    <t>№ п/п</t>
  </si>
  <si>
    <t>ФИО</t>
  </si>
  <si>
    <t>Документ</t>
  </si>
  <si>
    <t>Серия</t>
  </si>
  <si>
    <t>Номер</t>
  </si>
  <si>
    <t>Оценка</t>
  </si>
  <si>
    <t>Расшифровка по части</t>
  </si>
  <si>
    <t>А</t>
  </si>
  <si>
    <t>В</t>
  </si>
  <si>
    <t>С (ИК1-ИК3, СК1-СК4, ГК1-ГК4, ФК1)</t>
  </si>
  <si>
    <t>Правильных ответов</t>
  </si>
  <si>
    <t>Часть А</t>
  </si>
  <si>
    <t>Часть В</t>
  </si>
  <si>
    <t>Часть С</t>
  </si>
  <si>
    <t>Всего</t>
  </si>
  <si>
    <t>Процент</t>
  </si>
  <si>
    <t>За грамотность (C8-C11)</t>
  </si>
  <si>
    <t>Бакай Анастасия Александровна</t>
  </si>
  <si>
    <t>0108</t>
  </si>
  <si>
    <t>312211</t>
  </si>
  <si>
    <t>++-</t>
  </si>
  <si>
    <t>--------------</t>
  </si>
  <si>
    <t>1(2)1(3)2(2)0(2)1(2)1(2)0(1)1(2)1(2)2(2)1(2)0(2)</t>
  </si>
  <si>
    <t>Гноевая Светлана Игоревна</t>
  </si>
  <si>
    <t>312188</t>
  </si>
  <si>
    <t>+++</t>
  </si>
  <si>
    <t>----++--+++-++</t>
  </si>
  <si>
    <t>2(2)2(3)2(2)0(2)0(2)1(2)1(1)1(2)1(2)1(2)2(2)0(2)</t>
  </si>
  <si>
    <t>Гридасов Артем Александрович</t>
  </si>
  <si>
    <t>0109</t>
  </si>
  <si>
    <t>419708</t>
  </si>
  <si>
    <t>++++++++++++++</t>
  </si>
  <si>
    <t>2(2)2(3)2(2)2(2)2(2)2(2)1(1)0(2)2(2)2(2)2(2)2(2)</t>
  </si>
  <si>
    <t>Дубовенко Иван Иванович</t>
  </si>
  <si>
    <t>312354</t>
  </si>
  <si>
    <t>-++</t>
  </si>
  <si>
    <t>+--+++--++---+</t>
  </si>
  <si>
    <t>2(2)3(3)2(2)1(2)0(2)1(2)1(1)1(2)2(2)2(2)1(2)1(2)</t>
  </si>
  <si>
    <t>Дудукалов Петр Петрович</t>
  </si>
  <si>
    <t>299395</t>
  </si>
  <si>
    <t>+++++++-+++-++</t>
  </si>
  <si>
    <t>2(2)3(3)2(2)1(2)1(2)2(2)1(1)1(2)2(2)2(2)2(2)2(2)</t>
  </si>
  <si>
    <t>Емец Алена Анатольевна</t>
  </si>
  <si>
    <t>312187</t>
  </si>
  <si>
    <t>+++++-++++-+++</t>
  </si>
  <si>
    <t>2(2)3(3)2(2)2(2)2(2)2(2)1(1)2(2)2(2)2(2)2(2)2(2)</t>
  </si>
  <si>
    <t>Жукова Александра Александровна</t>
  </si>
  <si>
    <t>291146</t>
  </si>
  <si>
    <t>+++++++++++-++</t>
  </si>
  <si>
    <t>2(2)3(3)2(2)2(2)2(2)1(2)1(1)1(2)2(2)2(2)2(2)2(2)</t>
  </si>
  <si>
    <t>Забродина Екатерина Сергеевна</t>
  </si>
  <si>
    <t>312313</t>
  </si>
  <si>
    <t>+++-++++++++++</t>
  </si>
  <si>
    <t>2(2)3(3)2(2)1(2)1(2)1(2)0(1)1(2)1(2)1(2)2(2)1(2)</t>
  </si>
  <si>
    <t>Иванов Алексей Павлович</t>
  </si>
  <si>
    <t>410585</t>
  </si>
  <si>
    <t>+-+--+---++++-</t>
  </si>
  <si>
    <t>1(2)1(3)1(2)1(2)0(2)1(2)0(1)0(2)1(2)2(2)2(2)1(2)</t>
  </si>
  <si>
    <t>Иккерт Виктор Викторович</t>
  </si>
  <si>
    <t>299310</t>
  </si>
  <si>
    <t>+++-++++++-+-+</t>
  </si>
  <si>
    <t>Ильясов Данил Артемович</t>
  </si>
  <si>
    <t>312299</t>
  </si>
  <si>
    <t>+-+-+------+--</t>
  </si>
  <si>
    <t>2(2)3(3)2(2)2(2)1(2)1(2)1(1)1(2)2(2)2(2)2(2)1(2)</t>
  </si>
  <si>
    <t>Искандарова Виктория Рисатовна</t>
  </si>
  <si>
    <t>410489</t>
  </si>
  <si>
    <t>+++-+++++++++-</t>
  </si>
  <si>
    <t>1(2)2(3)2(2)1(2)1(2)2(2)1(1)1(2)2(2)2(2)2(2)1(2)</t>
  </si>
  <si>
    <t>Каратаев Вячеслав Евгеньевич</t>
  </si>
  <si>
    <t>419671</t>
  </si>
  <si>
    <t>+----++--+--+-</t>
  </si>
  <si>
    <t>2(2)3(3)2(2)0(2)0(2)0(2)0(1)0(2)0(2)1(2)1(2)2(2)</t>
  </si>
  <si>
    <t>Келер Руслан Валентинович</t>
  </si>
  <si>
    <t>410466</t>
  </si>
  <si>
    <t>-+-</t>
  </si>
  <si>
    <t>+++-+++++++--+</t>
  </si>
  <si>
    <t>2(2)2(3)2(2)1(2)1(2)1(2)1(1)1(2)2(2)2(2)2(2)2(2)</t>
  </si>
  <si>
    <t>Колупанова Елена Викторовна</t>
  </si>
  <si>
    <t>299290</t>
  </si>
  <si>
    <t>+++----++-+--+</t>
  </si>
  <si>
    <t>2(2)3(3)2(2)1(2)0(2)1(2)1(1)1(2)2(2)2(2)2(2)2(2)</t>
  </si>
  <si>
    <t>Кондратьева Наталья Викторовна</t>
  </si>
  <si>
    <t>312352</t>
  </si>
  <si>
    <t>2(2)3(3)2(2)2(2)1(2)2(2)1(1)1(2)2(2)2(2)2(2)2(2)</t>
  </si>
  <si>
    <t>Крутикова Валерия Сергеевна</t>
  </si>
  <si>
    <t>312184</t>
  </si>
  <si>
    <t>--+++--+-+----</t>
  </si>
  <si>
    <t>2(2)2(3)2(2)2(2)2(2)1(2)1(1)2(2)1(2)1(2)2(2)2(2)</t>
  </si>
  <si>
    <t>Кузнецов Владислав Витальевич</t>
  </si>
  <si>
    <t>419683</t>
  </si>
  <si>
    <t>+-++++-+-++--+</t>
  </si>
  <si>
    <t>1(2)1(3)2(2)1(2)2(2)2(2)1(1)2(2)1(2)2(2)2(2)1(2)</t>
  </si>
  <si>
    <t>Лубнин Сергей Сергеевич</t>
  </si>
  <si>
    <t>0110</t>
  </si>
  <si>
    <t>565469</t>
  </si>
  <si>
    <t>--+</t>
  </si>
  <si>
    <t>+++++++-++++-+</t>
  </si>
  <si>
    <t>2(2)2(3)1(2)1(2)1(2)1(2)0(1)1(2)2(2)2(2)2(2)1(2)</t>
  </si>
  <si>
    <t>Магадиева Софья Радиковна</t>
  </si>
  <si>
    <t>8009</t>
  </si>
  <si>
    <t>898637</t>
  </si>
  <si>
    <t>+++++-++++++++</t>
  </si>
  <si>
    <t>2(2)3(3)2(2)1(2)2(2)1(2)1(1)1(2)2(2)2(2)2(2)1(2)</t>
  </si>
  <si>
    <t>Марченко Вадим Алексеевич</t>
  </si>
  <si>
    <t>410446</t>
  </si>
  <si>
    <t>-+-++-+-++-+++</t>
  </si>
  <si>
    <t>1(2)1(3)1(2)1(2)0(2)1(2)0(1)0(2)0(2)1(2)1(2)1(2)</t>
  </si>
  <si>
    <t>Митько Алина Викторовна</t>
  </si>
  <si>
    <t>312180</t>
  </si>
  <si>
    <t>+++-+-++---+--</t>
  </si>
  <si>
    <t>2(2)2(3)2(2)2(2)1(2)2(2)1(1)1(2)2(2)2(2)2(2)1(2)</t>
  </si>
  <si>
    <t>Некрасов Валерий Иванович</t>
  </si>
  <si>
    <t>410554</t>
  </si>
  <si>
    <t>----+--+++++++</t>
  </si>
  <si>
    <t>1(2)1(3)1(2)1(2)0(2)0(2)0(1)0(2)2(2)2(2)2(2)1(2)</t>
  </si>
  <si>
    <t>Никулин Константин Алексеевич</t>
  </si>
  <si>
    <t>0107</t>
  </si>
  <si>
    <t>160795</t>
  </si>
  <si>
    <t>+---------+---</t>
  </si>
  <si>
    <t>1(2)2(3)1(2)1(2)1(2)0(2)1(1)0(2)1(2)0(2)2(2)1(2)</t>
  </si>
  <si>
    <t>Орлова Ольга Максимовна</t>
  </si>
  <si>
    <t>410559</t>
  </si>
  <si>
    <t>----+--+-+++++</t>
  </si>
  <si>
    <t>2(2)3(3)2(2)1(2)1(2)1(2)1(1)1(2)1(2)2(2)2(2)1(2)</t>
  </si>
  <si>
    <t>Печенкин Алексей Евгеньевич</t>
  </si>
  <si>
    <t>410478</t>
  </si>
  <si>
    <t>+++++--+++++-+</t>
  </si>
  <si>
    <t>2(2)2(3)2(2)0(2)0(2)1(2)1(1)2(2)0(2)2(2)2(2)0(2)</t>
  </si>
  <si>
    <t>Пивень Алексей Иванович</t>
  </si>
  <si>
    <t>410641</t>
  </si>
  <si>
    <t>2(2)2(3)2(2)1(2)1(2)1(2)0(1)0(2)1(2)0(2)1(2)1(2)</t>
  </si>
  <si>
    <t>Прокопец Арина Дмитриевна</t>
  </si>
  <si>
    <t>299275</t>
  </si>
  <si>
    <t>-++-++-+++++++</t>
  </si>
  <si>
    <t>2(2)3(3)0(2)1(2)2(2)0(2)1(1)2(2)2(2)2(2)2(2)2(2)</t>
  </si>
  <si>
    <t>Ребо Сергей Сергеевич</t>
  </si>
  <si>
    <t>312210</t>
  </si>
  <si>
    <t>+-+--------+--</t>
  </si>
  <si>
    <t>1(2)2(3)2(2)1(2)0(2)1(2)1(1)1(2)0(2)0(2)2(2)2(2)</t>
  </si>
  <si>
    <t>Рева Никита Александрович</t>
  </si>
  <si>
    <t>410488</t>
  </si>
  <si>
    <t>+++++-++++-+-+</t>
  </si>
  <si>
    <t>2(2)2(3)1(2)0(2)0(2)0(2)0(1)1(2)2(2)2(2)2(2)1(2)</t>
  </si>
  <si>
    <t>Резвухина Елена Александровна</t>
  </si>
  <si>
    <t>312285</t>
  </si>
  <si>
    <t>+++++--++----+</t>
  </si>
  <si>
    <t>2(2)3(3)2(2)1(2)1(2)1(2)1(1)2(2)1(2)1(2)2(2)2(2)</t>
  </si>
  <si>
    <t>Семенова Алена Викторовна</t>
  </si>
  <si>
    <t>299343</t>
  </si>
  <si>
    <t>+++-++-+++++++</t>
  </si>
  <si>
    <t>2(2)3(3)2(2)1(2)2(2)2(2)1(1)2(2)2(2)2(2)2(2)2(2)</t>
  </si>
  <si>
    <t>Скрипунова Алена Игоревна</t>
  </si>
  <si>
    <t>312151</t>
  </si>
  <si>
    <t>Фоменко Евгений Александрович</t>
  </si>
  <si>
    <t>565514</t>
  </si>
  <si>
    <t>+-++-+--+-+-++</t>
  </si>
  <si>
    <t>2(2)2(3)2(2)1(2)0(2)1(2)1(1)1(2)1(2)2(2)2(2)1(2)</t>
  </si>
  <si>
    <t>Худоложкин Даниил Олегович</t>
  </si>
  <si>
    <t>410455</t>
  </si>
  <si>
    <t>++++++-+++++++</t>
  </si>
  <si>
    <t>2(2)2(3)2(2)2(2)1(2)2(2)1(1)2(2)1(2)2(2)2(2)2(2)</t>
  </si>
  <si>
    <t>Худяева Анастасия Владиславовна</t>
  </si>
  <si>
    <t>410448</t>
  </si>
  <si>
    <t>--+-+-----+-+-</t>
  </si>
  <si>
    <t>2(2)2(3)1(2)1(2)0(2)1(2)0(1)1(2)0(2)2(2)2(2)2(2)</t>
  </si>
  <si>
    <t>Цуканов Сергей Алексеевич</t>
  </si>
  <si>
    <t>299282</t>
  </si>
  <si>
    <t>++--+--++----+</t>
  </si>
  <si>
    <t>1(2)1(3)1(2)1(2)1(2)1(2)0(1)1(2)0(2)2(2)1(2)2(2)</t>
  </si>
  <si>
    <t>Чередникова Анастасия Андреевна</t>
  </si>
  <si>
    <t>312224</t>
  </si>
  <si>
    <t>--++------+---</t>
  </si>
  <si>
    <t>2(2)3(3)1(2)2(2)2(2)2(2)0(1)1(2)2(2)2(2)2(2)2(2)</t>
  </si>
  <si>
    <t>Черненко Владислав Дмитриевич</t>
  </si>
  <si>
    <t>299373</t>
  </si>
  <si>
    <t>2(2)2(3)2(2)1(2)2(2)2(2)1(1)2(2)2(2)2(2)2(2)2(2)</t>
  </si>
  <si>
    <t>Чеснокова Анастасия Алексеевна</t>
  </si>
  <si>
    <t>410597</t>
  </si>
  <si>
    <t>----++-+++++++</t>
  </si>
  <si>
    <t>Чипыжов Андрей Владимирович</t>
  </si>
  <si>
    <t>153997</t>
  </si>
  <si>
    <t>-++++++-++++-+</t>
  </si>
  <si>
    <t>1(2)1(3)1(2)2(2)1(2)2(2)1(1)0(2)1(2)2(2)2(2)0(2)</t>
  </si>
  <si>
    <t>Шарыпова Татьяна Алексеевна</t>
  </si>
  <si>
    <t>299339</t>
  </si>
  <si>
    <t>1(2)3(3)2(2)2(2)1(2)1(2)1(1)1(2)2(2)2(2)2(2)2(2)</t>
  </si>
  <si>
    <t>Шнайдер Роман Сергеевич</t>
  </si>
  <si>
    <t>410518</t>
  </si>
  <si>
    <t>+-+--++--+--+-</t>
  </si>
  <si>
    <t>2(2)3(3)2(2)2(2)1(2)2(2)1(1)2(2)1(2)2(2)2(2)2(2)</t>
  </si>
  <si>
    <t>Шуляков Иван Дмитриевич</t>
  </si>
  <si>
    <t>410556</t>
  </si>
  <si>
    <t>1(2)1(3)1(2)2(2)2(2)1(2)1(1)1(2)1(2)2(2)1(2)1(2)</t>
  </si>
  <si>
    <t>Яловая Алёна Павловна</t>
  </si>
  <si>
    <t>312304</t>
  </si>
  <si>
    <t>2(2)2(3)2(2)2(2)2(2)2(2)1(1)2(2)2(2)2(2)2(2)2(2)</t>
  </si>
  <si>
    <t>В среднем по ОУ</t>
  </si>
</sst>
</file>

<file path=xl/styles.xml><?xml version="1.0" encoding="utf-8"?>
<styleSheet xmlns="http://schemas.openxmlformats.org/spreadsheetml/2006/main">
  <numFmts count="1">
    <numFmt numFmtId="164" formatCode="#0.00"/>
  </numFmts>
  <fonts count="3">
    <font>
      <sz val="10"/>
      <name val="Arial"/>
      <family val="0"/>
    </font>
    <font>
      <b/>
      <sz val="10"/>
      <name val="Arial"/>
      <family val="0"/>
    </font>
    <font>
      <sz val="10"/>
      <name val="Courier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center" vertical="top"/>
    </xf>
    <xf numFmtId="0" fontId="2" fillId="0" borderId="1" xfId="0" applyAlignment="1">
      <alignment horizontal="left" vertical="top" wrapText="1"/>
    </xf>
    <xf numFmtId="0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5" xfId="0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.00390625" style="0" bestFit="1" customWidth="1"/>
    <col min="2" max="2" width="37.57421875" style="0" bestFit="1" customWidth="1"/>
    <col min="5" max="5" width="8.00390625" style="0" bestFit="1" customWidth="1"/>
    <col min="6" max="6" width="3.57421875" style="0" bestFit="1" customWidth="1"/>
    <col min="7" max="7" width="17.00390625" style="0" bestFit="1" customWidth="1"/>
    <col min="8" max="8" width="58.140625" style="0" bestFit="1" customWidth="1"/>
    <col min="9" max="12" width="6.00390625" style="0" bestFit="1" customWidth="1"/>
    <col min="13" max="13" width="8.00390625" style="0" bestFit="1" customWidth="1"/>
    <col min="14" max="14" width="16.0039062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2</v>
      </c>
    </row>
    <row r="5" ht="12.75">
      <c r="A5" s="2" t="s">
        <v>3</v>
      </c>
    </row>
    <row r="6" ht="12.75">
      <c r="A6" s="2" t="s">
        <v>4</v>
      </c>
    </row>
    <row r="7" spans="1:14" ht="12.75">
      <c r="A7" s="11" t="s">
        <v>5</v>
      </c>
      <c r="B7" s="11" t="s">
        <v>6</v>
      </c>
      <c r="C7" s="13" t="s">
        <v>7</v>
      </c>
      <c r="D7" s="14"/>
      <c r="E7" s="11" t="s">
        <v>10</v>
      </c>
      <c r="F7" s="13" t="s">
        <v>11</v>
      </c>
      <c r="G7" s="15"/>
      <c r="H7" s="14"/>
      <c r="I7" s="13" t="s">
        <v>15</v>
      </c>
      <c r="J7" s="15"/>
      <c r="K7" s="15"/>
      <c r="L7" s="15"/>
      <c r="M7" s="15"/>
      <c r="N7" s="14"/>
    </row>
    <row r="8" spans="1:14" ht="24.75" customHeight="1">
      <c r="A8" s="12"/>
      <c r="B8" s="12"/>
      <c r="C8" s="3" t="s">
        <v>8</v>
      </c>
      <c r="D8" s="3" t="s">
        <v>9</v>
      </c>
      <c r="E8" s="12"/>
      <c r="F8" s="3" t="s">
        <v>12</v>
      </c>
      <c r="G8" s="3" t="s">
        <v>13</v>
      </c>
      <c r="H8" s="3" t="s">
        <v>14</v>
      </c>
      <c r="I8" s="3" t="s">
        <v>16</v>
      </c>
      <c r="J8" s="3" t="s">
        <v>17</v>
      </c>
      <c r="K8" s="3" t="s">
        <v>18</v>
      </c>
      <c r="L8" s="3" t="s">
        <v>19</v>
      </c>
      <c r="M8" s="3" t="s">
        <v>20</v>
      </c>
      <c r="N8" s="3" t="s">
        <v>21</v>
      </c>
    </row>
    <row r="9" spans="1:14" ht="12.75">
      <c r="A9" s="4">
        <v>1</v>
      </c>
      <c r="B9" s="5" t="s">
        <v>22</v>
      </c>
      <c r="C9" s="6" t="s">
        <v>23</v>
      </c>
      <c r="D9" s="6" t="s">
        <v>24</v>
      </c>
      <c r="E9" s="7">
        <v>2</v>
      </c>
      <c r="F9" s="8" t="s">
        <v>25</v>
      </c>
      <c r="G9" s="8" t="s">
        <v>26</v>
      </c>
      <c r="H9" s="8" t="s">
        <v>27</v>
      </c>
      <c r="I9" s="4">
        <v>2</v>
      </c>
      <c r="J9" s="4">
        <v>0</v>
      </c>
      <c r="K9" s="4">
        <v>11</v>
      </c>
      <c r="L9" s="4">
        <v>13</v>
      </c>
      <c r="M9" s="4">
        <v>32</v>
      </c>
      <c r="N9" s="4">
        <v>5</v>
      </c>
    </row>
    <row r="10" spans="1:14" ht="12.75">
      <c r="A10" s="4">
        <v>2</v>
      </c>
      <c r="B10" s="5" t="s">
        <v>28</v>
      </c>
      <c r="C10" s="6" t="s">
        <v>23</v>
      </c>
      <c r="D10" s="6" t="s">
        <v>29</v>
      </c>
      <c r="E10" s="7">
        <v>3</v>
      </c>
      <c r="F10" s="8" t="s">
        <v>30</v>
      </c>
      <c r="G10" s="8" t="s">
        <v>31</v>
      </c>
      <c r="H10" s="8" t="s">
        <v>32</v>
      </c>
      <c r="I10" s="4">
        <v>3</v>
      </c>
      <c r="J10" s="4">
        <v>7</v>
      </c>
      <c r="K10" s="4">
        <v>13</v>
      </c>
      <c r="L10" s="4">
        <v>23</v>
      </c>
      <c r="M10" s="4">
        <v>56</v>
      </c>
      <c r="N10" s="4">
        <v>5</v>
      </c>
    </row>
    <row r="11" spans="1:14" ht="12.75">
      <c r="A11" s="4">
        <v>3</v>
      </c>
      <c r="B11" s="5" t="s">
        <v>33</v>
      </c>
      <c r="C11" s="6" t="s">
        <v>34</v>
      </c>
      <c r="D11" s="6" t="s">
        <v>35</v>
      </c>
      <c r="E11" s="7">
        <v>5</v>
      </c>
      <c r="F11" s="8" t="s">
        <v>30</v>
      </c>
      <c r="G11" s="8" t="s">
        <v>36</v>
      </c>
      <c r="H11" s="8" t="s">
        <v>37</v>
      </c>
      <c r="I11" s="4">
        <v>3</v>
      </c>
      <c r="J11" s="4">
        <v>14</v>
      </c>
      <c r="K11" s="4">
        <v>21</v>
      </c>
      <c r="L11" s="4">
        <v>38</v>
      </c>
      <c r="M11" s="4">
        <v>93</v>
      </c>
      <c r="N11" s="4">
        <v>6</v>
      </c>
    </row>
    <row r="12" spans="1:14" ht="12.75">
      <c r="A12" s="4">
        <v>4</v>
      </c>
      <c r="B12" s="5" t="s">
        <v>38</v>
      </c>
      <c r="C12" s="6" t="s">
        <v>23</v>
      </c>
      <c r="D12" s="6" t="s">
        <v>39</v>
      </c>
      <c r="E12" s="7">
        <v>3</v>
      </c>
      <c r="F12" s="8" t="s">
        <v>40</v>
      </c>
      <c r="G12" s="8" t="s">
        <v>41</v>
      </c>
      <c r="H12" s="8" t="s">
        <v>42</v>
      </c>
      <c r="I12" s="4">
        <v>2</v>
      </c>
      <c r="J12" s="4">
        <v>7</v>
      </c>
      <c r="K12" s="4">
        <v>17</v>
      </c>
      <c r="L12" s="4">
        <v>26</v>
      </c>
      <c r="M12" s="4">
        <v>63</v>
      </c>
      <c r="N12" s="4">
        <v>6</v>
      </c>
    </row>
    <row r="13" spans="1:14" ht="12.75">
      <c r="A13" s="4">
        <v>5</v>
      </c>
      <c r="B13" s="5" t="s">
        <v>43</v>
      </c>
      <c r="C13" s="6" t="s">
        <v>23</v>
      </c>
      <c r="D13" s="6" t="s">
        <v>44</v>
      </c>
      <c r="E13" s="7">
        <v>4</v>
      </c>
      <c r="F13" s="8" t="s">
        <v>30</v>
      </c>
      <c r="G13" s="8" t="s">
        <v>45</v>
      </c>
      <c r="H13" s="8" t="s">
        <v>46</v>
      </c>
      <c r="I13" s="4">
        <v>3</v>
      </c>
      <c r="J13" s="4">
        <v>12</v>
      </c>
      <c r="K13" s="4">
        <v>21</v>
      </c>
      <c r="L13" s="4">
        <v>36</v>
      </c>
      <c r="M13" s="4">
        <v>88</v>
      </c>
      <c r="N13" s="4">
        <v>7</v>
      </c>
    </row>
    <row r="14" spans="1:14" ht="12.75">
      <c r="A14" s="4">
        <v>6</v>
      </c>
      <c r="B14" s="5" t="s">
        <v>47</v>
      </c>
      <c r="C14" s="6" t="s">
        <v>23</v>
      </c>
      <c r="D14" s="6" t="s">
        <v>48</v>
      </c>
      <c r="E14" s="7">
        <v>5</v>
      </c>
      <c r="F14" s="8" t="s">
        <v>40</v>
      </c>
      <c r="G14" s="8" t="s">
        <v>49</v>
      </c>
      <c r="H14" s="8" t="s">
        <v>50</v>
      </c>
      <c r="I14" s="4">
        <v>2</v>
      </c>
      <c r="J14" s="4">
        <v>12</v>
      </c>
      <c r="K14" s="4">
        <v>24</v>
      </c>
      <c r="L14" s="4">
        <v>38</v>
      </c>
      <c r="M14" s="4">
        <v>93</v>
      </c>
      <c r="N14" s="4">
        <v>8</v>
      </c>
    </row>
    <row r="15" spans="1:14" ht="12.75">
      <c r="A15" s="4">
        <v>7</v>
      </c>
      <c r="B15" s="5" t="s">
        <v>51</v>
      </c>
      <c r="C15" s="6" t="s">
        <v>23</v>
      </c>
      <c r="D15" s="6" t="s">
        <v>52</v>
      </c>
      <c r="E15" s="7">
        <v>5</v>
      </c>
      <c r="F15" s="8" t="s">
        <v>30</v>
      </c>
      <c r="G15" s="8" t="s">
        <v>53</v>
      </c>
      <c r="H15" s="8" t="s">
        <v>54</v>
      </c>
      <c r="I15" s="4">
        <v>3</v>
      </c>
      <c r="J15" s="4">
        <v>13</v>
      </c>
      <c r="K15" s="4">
        <v>22</v>
      </c>
      <c r="L15" s="4">
        <v>38</v>
      </c>
      <c r="M15" s="4">
        <v>93</v>
      </c>
      <c r="N15" s="4">
        <v>7</v>
      </c>
    </row>
    <row r="16" spans="1:14" ht="12.75">
      <c r="A16" s="4">
        <v>8</v>
      </c>
      <c r="B16" s="5" t="s">
        <v>55</v>
      </c>
      <c r="C16" s="6" t="s">
        <v>23</v>
      </c>
      <c r="D16" s="6" t="s">
        <v>56</v>
      </c>
      <c r="E16" s="7">
        <v>4</v>
      </c>
      <c r="F16" s="8" t="s">
        <v>30</v>
      </c>
      <c r="G16" s="8" t="s">
        <v>57</v>
      </c>
      <c r="H16" s="8" t="s">
        <v>58</v>
      </c>
      <c r="I16" s="4">
        <v>3</v>
      </c>
      <c r="J16" s="4">
        <v>13</v>
      </c>
      <c r="K16" s="4">
        <v>16</v>
      </c>
      <c r="L16" s="4">
        <v>32</v>
      </c>
      <c r="M16" s="4">
        <v>78</v>
      </c>
      <c r="N16" s="4">
        <v>5</v>
      </c>
    </row>
    <row r="17" spans="1:14" ht="12.75">
      <c r="A17" s="4">
        <v>9</v>
      </c>
      <c r="B17" s="5" t="s">
        <v>59</v>
      </c>
      <c r="C17" s="6" t="s">
        <v>34</v>
      </c>
      <c r="D17" s="6" t="s">
        <v>60</v>
      </c>
      <c r="E17" s="7">
        <v>3</v>
      </c>
      <c r="F17" s="8" t="s">
        <v>40</v>
      </c>
      <c r="G17" s="8" t="s">
        <v>61</v>
      </c>
      <c r="H17" s="8" t="s">
        <v>62</v>
      </c>
      <c r="I17" s="4">
        <v>2</v>
      </c>
      <c r="J17" s="4">
        <v>7</v>
      </c>
      <c r="K17" s="4">
        <v>11</v>
      </c>
      <c r="L17" s="4">
        <v>20</v>
      </c>
      <c r="M17" s="4">
        <v>49</v>
      </c>
      <c r="N17" s="4">
        <v>5</v>
      </c>
    </row>
    <row r="18" spans="1:14" ht="12.75">
      <c r="A18" s="4">
        <v>10</v>
      </c>
      <c r="B18" s="5" t="s">
        <v>63</v>
      </c>
      <c r="C18" s="6" t="s">
        <v>23</v>
      </c>
      <c r="D18" s="6" t="s">
        <v>64</v>
      </c>
      <c r="E18" s="7">
        <v>4</v>
      </c>
      <c r="F18" s="8" t="s">
        <v>30</v>
      </c>
      <c r="G18" s="8" t="s">
        <v>65</v>
      </c>
      <c r="H18" s="8" t="s">
        <v>37</v>
      </c>
      <c r="I18" s="4">
        <v>3</v>
      </c>
      <c r="J18" s="4">
        <v>11</v>
      </c>
      <c r="K18" s="4">
        <v>21</v>
      </c>
      <c r="L18" s="4">
        <v>35</v>
      </c>
      <c r="M18" s="4">
        <v>85</v>
      </c>
      <c r="N18" s="4">
        <v>6</v>
      </c>
    </row>
    <row r="19" spans="1:14" ht="12.75">
      <c r="A19" s="4">
        <v>11</v>
      </c>
      <c r="B19" s="5" t="s">
        <v>66</v>
      </c>
      <c r="C19" s="6" t="s">
        <v>23</v>
      </c>
      <c r="D19" s="6" t="s">
        <v>67</v>
      </c>
      <c r="E19" s="7">
        <v>3</v>
      </c>
      <c r="F19" s="8" t="s">
        <v>30</v>
      </c>
      <c r="G19" s="8" t="s">
        <v>68</v>
      </c>
      <c r="H19" s="8" t="s">
        <v>69</v>
      </c>
      <c r="I19" s="4">
        <v>3</v>
      </c>
      <c r="J19" s="4">
        <v>4</v>
      </c>
      <c r="K19" s="4">
        <v>20</v>
      </c>
      <c r="L19" s="4">
        <v>27</v>
      </c>
      <c r="M19" s="4">
        <v>66</v>
      </c>
      <c r="N19" s="4">
        <v>7</v>
      </c>
    </row>
    <row r="20" spans="1:14" ht="12.75">
      <c r="A20" s="4">
        <v>12</v>
      </c>
      <c r="B20" s="5" t="s">
        <v>70</v>
      </c>
      <c r="C20" s="6" t="s">
        <v>34</v>
      </c>
      <c r="D20" s="6" t="s">
        <v>71</v>
      </c>
      <c r="E20" s="7">
        <v>4</v>
      </c>
      <c r="F20" s="8" t="s">
        <v>30</v>
      </c>
      <c r="G20" s="8" t="s">
        <v>72</v>
      </c>
      <c r="H20" s="8" t="s">
        <v>73</v>
      </c>
      <c r="I20" s="4">
        <v>3</v>
      </c>
      <c r="J20" s="4">
        <v>12</v>
      </c>
      <c r="K20" s="4">
        <v>18</v>
      </c>
      <c r="L20" s="4">
        <v>33</v>
      </c>
      <c r="M20" s="4">
        <v>80</v>
      </c>
      <c r="N20" s="4">
        <v>7</v>
      </c>
    </row>
    <row r="21" spans="1:14" ht="12.75">
      <c r="A21" s="4">
        <v>13</v>
      </c>
      <c r="B21" s="5" t="s">
        <v>74</v>
      </c>
      <c r="C21" s="6" t="s">
        <v>34</v>
      </c>
      <c r="D21" s="6" t="s">
        <v>75</v>
      </c>
      <c r="E21" s="7">
        <v>2</v>
      </c>
      <c r="F21" s="8" t="s">
        <v>40</v>
      </c>
      <c r="G21" s="8" t="s">
        <v>76</v>
      </c>
      <c r="H21" s="8" t="s">
        <v>77</v>
      </c>
      <c r="I21" s="4">
        <v>2</v>
      </c>
      <c r="J21" s="4">
        <v>5</v>
      </c>
      <c r="K21" s="4">
        <v>11</v>
      </c>
      <c r="L21" s="4">
        <v>18</v>
      </c>
      <c r="M21" s="4">
        <v>44</v>
      </c>
      <c r="N21" s="4">
        <v>2</v>
      </c>
    </row>
    <row r="22" spans="1:14" ht="12.75">
      <c r="A22" s="4">
        <v>14</v>
      </c>
      <c r="B22" s="5" t="s">
        <v>78</v>
      </c>
      <c r="C22" s="6" t="s">
        <v>34</v>
      </c>
      <c r="D22" s="6" t="s">
        <v>79</v>
      </c>
      <c r="E22" s="7">
        <v>4</v>
      </c>
      <c r="F22" s="8" t="s">
        <v>80</v>
      </c>
      <c r="G22" s="8" t="s">
        <v>81</v>
      </c>
      <c r="H22" s="8" t="s">
        <v>82</v>
      </c>
      <c r="I22" s="4">
        <v>1</v>
      </c>
      <c r="J22" s="4">
        <v>11</v>
      </c>
      <c r="K22" s="4">
        <v>19</v>
      </c>
      <c r="L22" s="4">
        <v>31</v>
      </c>
      <c r="M22" s="4">
        <v>76</v>
      </c>
      <c r="N22" s="4">
        <v>7</v>
      </c>
    </row>
    <row r="23" spans="1:14" ht="12.75">
      <c r="A23" s="4">
        <v>15</v>
      </c>
      <c r="B23" s="5" t="s">
        <v>83</v>
      </c>
      <c r="C23" s="6" t="s">
        <v>23</v>
      </c>
      <c r="D23" s="6" t="s">
        <v>84</v>
      </c>
      <c r="E23" s="7">
        <v>3</v>
      </c>
      <c r="F23" s="8" t="s">
        <v>25</v>
      </c>
      <c r="G23" s="8" t="s">
        <v>85</v>
      </c>
      <c r="H23" s="8" t="s">
        <v>86</v>
      </c>
      <c r="I23" s="4">
        <v>2</v>
      </c>
      <c r="J23" s="4">
        <v>7</v>
      </c>
      <c r="K23" s="4">
        <v>19</v>
      </c>
      <c r="L23" s="4">
        <v>28</v>
      </c>
      <c r="M23" s="4">
        <v>68</v>
      </c>
      <c r="N23" s="4">
        <v>7</v>
      </c>
    </row>
    <row r="24" spans="1:14" ht="12.75">
      <c r="A24" s="4">
        <v>16</v>
      </c>
      <c r="B24" s="5" t="s">
        <v>87</v>
      </c>
      <c r="C24" s="6" t="s">
        <v>23</v>
      </c>
      <c r="D24" s="6" t="s">
        <v>88</v>
      </c>
      <c r="E24" s="7">
        <v>5</v>
      </c>
      <c r="F24" s="8" t="s">
        <v>40</v>
      </c>
      <c r="G24" s="8" t="s">
        <v>57</v>
      </c>
      <c r="H24" s="8" t="s">
        <v>89</v>
      </c>
      <c r="I24" s="4">
        <v>2</v>
      </c>
      <c r="J24" s="4">
        <v>13</v>
      </c>
      <c r="K24" s="4">
        <v>22</v>
      </c>
      <c r="L24" s="4">
        <v>37</v>
      </c>
      <c r="M24" s="4">
        <v>90</v>
      </c>
      <c r="N24" s="4">
        <v>7</v>
      </c>
    </row>
    <row r="25" spans="1:14" ht="12.75">
      <c r="A25" s="4">
        <v>17</v>
      </c>
      <c r="B25" s="5" t="s">
        <v>90</v>
      </c>
      <c r="C25" s="6" t="s">
        <v>23</v>
      </c>
      <c r="D25" s="6" t="s">
        <v>91</v>
      </c>
      <c r="E25" s="7">
        <v>3</v>
      </c>
      <c r="F25" s="8" t="s">
        <v>40</v>
      </c>
      <c r="G25" s="8" t="s">
        <v>92</v>
      </c>
      <c r="H25" s="8" t="s">
        <v>93</v>
      </c>
      <c r="I25" s="4">
        <v>2</v>
      </c>
      <c r="J25" s="4">
        <v>5</v>
      </c>
      <c r="K25" s="4">
        <v>20</v>
      </c>
      <c r="L25" s="4">
        <v>27</v>
      </c>
      <c r="M25" s="4">
        <v>66</v>
      </c>
      <c r="N25" s="4">
        <v>6</v>
      </c>
    </row>
    <row r="26" spans="1:14" ht="12.75">
      <c r="A26" s="4">
        <v>18</v>
      </c>
      <c r="B26" s="5" t="s">
        <v>94</v>
      </c>
      <c r="C26" s="6" t="s">
        <v>34</v>
      </c>
      <c r="D26" s="6" t="s">
        <v>95</v>
      </c>
      <c r="E26" s="7">
        <v>4</v>
      </c>
      <c r="F26" s="8" t="s">
        <v>40</v>
      </c>
      <c r="G26" s="8" t="s">
        <v>96</v>
      </c>
      <c r="H26" s="8" t="s">
        <v>97</v>
      </c>
      <c r="I26" s="4">
        <v>2</v>
      </c>
      <c r="J26" s="4">
        <v>9</v>
      </c>
      <c r="K26" s="4">
        <v>18</v>
      </c>
      <c r="L26" s="4">
        <v>29</v>
      </c>
      <c r="M26" s="4">
        <v>71</v>
      </c>
      <c r="N26" s="4">
        <v>7</v>
      </c>
    </row>
    <row r="27" spans="1:14" ht="12.75">
      <c r="A27" s="4">
        <v>19</v>
      </c>
      <c r="B27" s="5" t="s">
        <v>98</v>
      </c>
      <c r="C27" s="6" t="s">
        <v>99</v>
      </c>
      <c r="D27" s="6" t="s">
        <v>100</v>
      </c>
      <c r="E27" s="7">
        <v>4</v>
      </c>
      <c r="F27" s="8" t="s">
        <v>101</v>
      </c>
      <c r="G27" s="8" t="s">
        <v>102</v>
      </c>
      <c r="H27" s="8" t="s">
        <v>103</v>
      </c>
      <c r="I27" s="4">
        <v>1</v>
      </c>
      <c r="J27" s="4">
        <v>12</v>
      </c>
      <c r="K27" s="4">
        <v>16</v>
      </c>
      <c r="L27" s="4">
        <v>29</v>
      </c>
      <c r="M27" s="4">
        <v>71</v>
      </c>
      <c r="N27" s="4">
        <v>7</v>
      </c>
    </row>
    <row r="28" spans="1:14" ht="12.75">
      <c r="A28" s="4">
        <v>20</v>
      </c>
      <c r="B28" s="5" t="s">
        <v>104</v>
      </c>
      <c r="C28" s="6" t="s">
        <v>105</v>
      </c>
      <c r="D28" s="6" t="s">
        <v>106</v>
      </c>
      <c r="E28" s="7">
        <v>4</v>
      </c>
      <c r="F28" s="8" t="s">
        <v>40</v>
      </c>
      <c r="G28" s="8" t="s">
        <v>107</v>
      </c>
      <c r="H28" s="8" t="s">
        <v>108</v>
      </c>
      <c r="I28" s="4">
        <v>2</v>
      </c>
      <c r="J28" s="4">
        <v>13</v>
      </c>
      <c r="K28" s="4">
        <v>20</v>
      </c>
      <c r="L28" s="4">
        <v>35</v>
      </c>
      <c r="M28" s="4">
        <v>85</v>
      </c>
      <c r="N28" s="4">
        <v>7</v>
      </c>
    </row>
    <row r="29" spans="1:14" ht="12.75">
      <c r="A29" s="4">
        <v>21</v>
      </c>
      <c r="B29" s="5" t="s">
        <v>109</v>
      </c>
      <c r="C29" s="6" t="s">
        <v>34</v>
      </c>
      <c r="D29" s="6" t="s">
        <v>110</v>
      </c>
      <c r="E29" s="7">
        <v>3</v>
      </c>
      <c r="F29" s="8" t="s">
        <v>40</v>
      </c>
      <c r="G29" s="8" t="s">
        <v>111</v>
      </c>
      <c r="H29" s="8" t="s">
        <v>112</v>
      </c>
      <c r="I29" s="4">
        <v>2</v>
      </c>
      <c r="J29" s="4">
        <v>9</v>
      </c>
      <c r="K29" s="4">
        <v>8</v>
      </c>
      <c r="L29" s="4">
        <v>19</v>
      </c>
      <c r="M29" s="4">
        <v>46</v>
      </c>
      <c r="N29" s="4">
        <v>2</v>
      </c>
    </row>
    <row r="30" spans="1:14" ht="12.75">
      <c r="A30" s="4">
        <v>22</v>
      </c>
      <c r="B30" s="5" t="s">
        <v>113</v>
      </c>
      <c r="C30" s="6" t="s">
        <v>23</v>
      </c>
      <c r="D30" s="6" t="s">
        <v>114</v>
      </c>
      <c r="E30" s="7">
        <v>4</v>
      </c>
      <c r="F30" s="8" t="s">
        <v>40</v>
      </c>
      <c r="G30" s="8" t="s">
        <v>115</v>
      </c>
      <c r="H30" s="8" t="s">
        <v>116</v>
      </c>
      <c r="I30" s="4">
        <v>2</v>
      </c>
      <c r="J30" s="4">
        <v>7</v>
      </c>
      <c r="K30" s="4">
        <v>20</v>
      </c>
      <c r="L30" s="4">
        <v>29</v>
      </c>
      <c r="M30" s="4">
        <v>71</v>
      </c>
      <c r="N30" s="4">
        <v>7</v>
      </c>
    </row>
    <row r="31" spans="1:14" ht="12.75">
      <c r="A31" s="4">
        <v>23</v>
      </c>
      <c r="B31" s="5" t="s">
        <v>117</v>
      </c>
      <c r="C31" s="6" t="s">
        <v>34</v>
      </c>
      <c r="D31" s="6" t="s">
        <v>118</v>
      </c>
      <c r="E31" s="7">
        <v>3</v>
      </c>
      <c r="F31" s="8" t="s">
        <v>80</v>
      </c>
      <c r="G31" s="8" t="s">
        <v>119</v>
      </c>
      <c r="H31" s="8" t="s">
        <v>120</v>
      </c>
      <c r="I31" s="4">
        <v>1</v>
      </c>
      <c r="J31" s="4">
        <v>8</v>
      </c>
      <c r="K31" s="4">
        <v>11</v>
      </c>
      <c r="L31" s="4">
        <v>20</v>
      </c>
      <c r="M31" s="4">
        <v>49</v>
      </c>
      <c r="N31" s="4">
        <v>6</v>
      </c>
    </row>
    <row r="32" spans="1:14" ht="12.75">
      <c r="A32" s="4">
        <v>24</v>
      </c>
      <c r="B32" s="5" t="s">
        <v>121</v>
      </c>
      <c r="C32" s="6" t="s">
        <v>122</v>
      </c>
      <c r="D32" s="6" t="s">
        <v>123</v>
      </c>
      <c r="E32" s="7">
        <v>2</v>
      </c>
      <c r="F32" s="8" t="s">
        <v>80</v>
      </c>
      <c r="G32" s="8" t="s">
        <v>124</v>
      </c>
      <c r="H32" s="8" t="s">
        <v>125</v>
      </c>
      <c r="I32" s="4">
        <v>1</v>
      </c>
      <c r="J32" s="4">
        <v>2</v>
      </c>
      <c r="K32" s="4">
        <v>11</v>
      </c>
      <c r="L32" s="4">
        <v>14</v>
      </c>
      <c r="M32" s="4">
        <v>34</v>
      </c>
      <c r="N32" s="4">
        <v>3</v>
      </c>
    </row>
    <row r="33" spans="1:14" ht="12.75">
      <c r="A33" s="4">
        <v>25</v>
      </c>
      <c r="B33" s="5" t="s">
        <v>126</v>
      </c>
      <c r="C33" s="6" t="s">
        <v>34</v>
      </c>
      <c r="D33" s="6" t="s">
        <v>127</v>
      </c>
      <c r="E33" s="7">
        <v>3</v>
      </c>
      <c r="F33" s="8" t="s">
        <v>30</v>
      </c>
      <c r="G33" s="8" t="s">
        <v>128</v>
      </c>
      <c r="H33" s="8" t="s">
        <v>129</v>
      </c>
      <c r="I33" s="4">
        <v>3</v>
      </c>
      <c r="J33" s="4">
        <v>7</v>
      </c>
      <c r="K33" s="4">
        <v>18</v>
      </c>
      <c r="L33" s="4">
        <v>28</v>
      </c>
      <c r="M33" s="4">
        <v>68</v>
      </c>
      <c r="N33" s="4">
        <v>6</v>
      </c>
    </row>
    <row r="34" spans="1:14" ht="12.75">
      <c r="A34" s="4">
        <v>26</v>
      </c>
      <c r="B34" s="5" t="s">
        <v>130</v>
      </c>
      <c r="C34" s="6" t="s">
        <v>34</v>
      </c>
      <c r="D34" s="6" t="s">
        <v>131</v>
      </c>
      <c r="E34" s="7">
        <v>3</v>
      </c>
      <c r="F34" s="8" t="s">
        <v>30</v>
      </c>
      <c r="G34" s="8" t="s">
        <v>132</v>
      </c>
      <c r="H34" s="8" t="s">
        <v>133</v>
      </c>
      <c r="I34" s="4">
        <v>3</v>
      </c>
      <c r="J34" s="4">
        <v>11</v>
      </c>
      <c r="K34" s="4">
        <v>14</v>
      </c>
      <c r="L34" s="4">
        <v>28</v>
      </c>
      <c r="M34" s="4">
        <v>68</v>
      </c>
      <c r="N34" s="4">
        <v>6</v>
      </c>
    </row>
    <row r="35" spans="1:14" ht="12.75">
      <c r="A35" s="4">
        <v>27</v>
      </c>
      <c r="B35" s="5" t="s">
        <v>134</v>
      </c>
      <c r="C35" s="6" t="s">
        <v>34</v>
      </c>
      <c r="D35" s="6" t="s">
        <v>135</v>
      </c>
      <c r="E35" s="7">
        <v>3</v>
      </c>
      <c r="F35" s="8" t="s">
        <v>80</v>
      </c>
      <c r="G35" s="8" t="s">
        <v>119</v>
      </c>
      <c r="H35" s="8" t="s">
        <v>136</v>
      </c>
      <c r="I35" s="4">
        <v>1</v>
      </c>
      <c r="J35" s="4">
        <v>8</v>
      </c>
      <c r="K35" s="4">
        <v>12</v>
      </c>
      <c r="L35" s="4">
        <v>21</v>
      </c>
      <c r="M35" s="4">
        <v>51</v>
      </c>
      <c r="N35" s="4">
        <v>2</v>
      </c>
    </row>
    <row r="36" spans="1:14" ht="12.75">
      <c r="A36" s="4">
        <v>28</v>
      </c>
      <c r="B36" s="5" t="s">
        <v>137</v>
      </c>
      <c r="C36" s="6" t="s">
        <v>23</v>
      </c>
      <c r="D36" s="6" t="s">
        <v>138</v>
      </c>
      <c r="E36" s="7">
        <v>4</v>
      </c>
      <c r="F36" s="8" t="s">
        <v>30</v>
      </c>
      <c r="G36" s="8" t="s">
        <v>139</v>
      </c>
      <c r="H36" s="8" t="s">
        <v>140</v>
      </c>
      <c r="I36" s="4">
        <v>3</v>
      </c>
      <c r="J36" s="4">
        <v>11</v>
      </c>
      <c r="K36" s="4">
        <v>19</v>
      </c>
      <c r="L36" s="4">
        <v>33</v>
      </c>
      <c r="M36" s="4">
        <v>80</v>
      </c>
      <c r="N36" s="4">
        <v>8</v>
      </c>
    </row>
    <row r="37" spans="1:14" ht="12.75">
      <c r="A37" s="4">
        <v>29</v>
      </c>
      <c r="B37" s="5" t="s">
        <v>141</v>
      </c>
      <c r="C37" s="6" t="s">
        <v>23</v>
      </c>
      <c r="D37" s="6" t="s">
        <v>142</v>
      </c>
      <c r="E37" s="7">
        <v>2</v>
      </c>
      <c r="F37" s="8" t="s">
        <v>40</v>
      </c>
      <c r="G37" s="8" t="s">
        <v>143</v>
      </c>
      <c r="H37" s="8" t="s">
        <v>144</v>
      </c>
      <c r="I37" s="4">
        <v>2</v>
      </c>
      <c r="J37" s="4">
        <v>3</v>
      </c>
      <c r="K37" s="4">
        <v>13</v>
      </c>
      <c r="L37" s="4">
        <v>18</v>
      </c>
      <c r="M37" s="4">
        <v>44</v>
      </c>
      <c r="N37" s="4">
        <v>3</v>
      </c>
    </row>
    <row r="38" spans="1:14" ht="12.75">
      <c r="A38" s="4">
        <v>30</v>
      </c>
      <c r="B38" s="5" t="s">
        <v>145</v>
      </c>
      <c r="C38" s="6" t="s">
        <v>34</v>
      </c>
      <c r="D38" s="6" t="s">
        <v>146</v>
      </c>
      <c r="E38" s="7">
        <v>3</v>
      </c>
      <c r="F38" s="8" t="s">
        <v>40</v>
      </c>
      <c r="G38" s="8" t="s">
        <v>147</v>
      </c>
      <c r="H38" s="8" t="s">
        <v>148</v>
      </c>
      <c r="I38" s="4">
        <v>2</v>
      </c>
      <c r="J38" s="4">
        <v>11</v>
      </c>
      <c r="K38" s="4">
        <v>13</v>
      </c>
      <c r="L38" s="4">
        <v>26</v>
      </c>
      <c r="M38" s="4">
        <v>63</v>
      </c>
      <c r="N38" s="4">
        <v>7</v>
      </c>
    </row>
    <row r="39" spans="1:14" ht="12.75">
      <c r="A39" s="4">
        <v>31</v>
      </c>
      <c r="B39" s="5" t="s">
        <v>149</v>
      </c>
      <c r="C39" s="6" t="s">
        <v>23</v>
      </c>
      <c r="D39" s="6" t="s">
        <v>150</v>
      </c>
      <c r="E39" s="7">
        <v>4</v>
      </c>
      <c r="F39" s="8" t="s">
        <v>25</v>
      </c>
      <c r="G39" s="8" t="s">
        <v>151</v>
      </c>
      <c r="H39" s="8" t="s">
        <v>152</v>
      </c>
      <c r="I39" s="4">
        <v>2</v>
      </c>
      <c r="J39" s="4">
        <v>8</v>
      </c>
      <c r="K39" s="4">
        <v>19</v>
      </c>
      <c r="L39" s="4">
        <v>29</v>
      </c>
      <c r="M39" s="4">
        <v>71</v>
      </c>
      <c r="N39" s="4">
        <v>6</v>
      </c>
    </row>
    <row r="40" spans="1:14" ht="12.75">
      <c r="A40" s="4">
        <v>32</v>
      </c>
      <c r="B40" s="5" t="s">
        <v>153</v>
      </c>
      <c r="C40" s="6" t="s">
        <v>23</v>
      </c>
      <c r="D40" s="6" t="s">
        <v>154</v>
      </c>
      <c r="E40" s="7">
        <v>5</v>
      </c>
      <c r="F40" s="8" t="s">
        <v>30</v>
      </c>
      <c r="G40" s="8" t="s">
        <v>155</v>
      </c>
      <c r="H40" s="8" t="s">
        <v>156</v>
      </c>
      <c r="I40" s="4">
        <v>3</v>
      </c>
      <c r="J40" s="4">
        <v>12</v>
      </c>
      <c r="K40" s="4">
        <v>23</v>
      </c>
      <c r="L40" s="4">
        <v>38</v>
      </c>
      <c r="M40" s="4">
        <v>93</v>
      </c>
      <c r="N40" s="4">
        <v>8</v>
      </c>
    </row>
    <row r="41" spans="1:14" ht="12.75">
      <c r="A41" s="4">
        <v>33</v>
      </c>
      <c r="B41" s="5" t="s">
        <v>157</v>
      </c>
      <c r="C41" s="6" t="s">
        <v>23</v>
      </c>
      <c r="D41" s="6" t="s">
        <v>158</v>
      </c>
      <c r="E41" s="7">
        <v>5</v>
      </c>
      <c r="F41" s="8" t="s">
        <v>40</v>
      </c>
      <c r="G41" s="8" t="s">
        <v>107</v>
      </c>
      <c r="H41" s="8" t="s">
        <v>50</v>
      </c>
      <c r="I41" s="4">
        <v>2</v>
      </c>
      <c r="J41" s="4">
        <v>13</v>
      </c>
      <c r="K41" s="4">
        <v>24</v>
      </c>
      <c r="L41" s="4">
        <v>39</v>
      </c>
      <c r="M41" s="4">
        <v>95</v>
      </c>
      <c r="N41" s="4">
        <v>8</v>
      </c>
    </row>
    <row r="42" spans="1:14" ht="12.75">
      <c r="A42" s="4">
        <v>34</v>
      </c>
      <c r="B42" s="5" t="s">
        <v>159</v>
      </c>
      <c r="C42" s="6" t="s">
        <v>99</v>
      </c>
      <c r="D42" s="6" t="s">
        <v>160</v>
      </c>
      <c r="E42" s="7">
        <v>3</v>
      </c>
      <c r="F42" s="8" t="s">
        <v>30</v>
      </c>
      <c r="G42" s="8" t="s">
        <v>161</v>
      </c>
      <c r="H42" s="8" t="s">
        <v>162</v>
      </c>
      <c r="I42" s="4">
        <v>3</v>
      </c>
      <c r="J42" s="4">
        <v>8</v>
      </c>
      <c r="K42" s="4">
        <v>16</v>
      </c>
      <c r="L42" s="4">
        <v>27</v>
      </c>
      <c r="M42" s="4">
        <v>66</v>
      </c>
      <c r="N42" s="4">
        <v>6</v>
      </c>
    </row>
    <row r="43" spans="1:14" ht="12.75">
      <c r="A43" s="4">
        <v>35</v>
      </c>
      <c r="B43" s="5" t="s">
        <v>163</v>
      </c>
      <c r="C43" s="6" t="s">
        <v>34</v>
      </c>
      <c r="D43" s="6" t="s">
        <v>164</v>
      </c>
      <c r="E43" s="7">
        <v>4</v>
      </c>
      <c r="F43" s="8" t="s">
        <v>40</v>
      </c>
      <c r="G43" s="8" t="s">
        <v>165</v>
      </c>
      <c r="H43" s="8" t="s">
        <v>166</v>
      </c>
      <c r="I43" s="4">
        <v>2</v>
      </c>
      <c r="J43" s="4">
        <v>13</v>
      </c>
      <c r="K43" s="4">
        <v>21</v>
      </c>
      <c r="L43" s="4">
        <v>36</v>
      </c>
      <c r="M43" s="4">
        <v>88</v>
      </c>
      <c r="N43" s="4">
        <v>7</v>
      </c>
    </row>
    <row r="44" spans="1:14" ht="12.75">
      <c r="A44" s="4">
        <v>36</v>
      </c>
      <c r="B44" s="5" t="s">
        <v>167</v>
      </c>
      <c r="C44" s="6" t="s">
        <v>34</v>
      </c>
      <c r="D44" s="6" t="s">
        <v>168</v>
      </c>
      <c r="E44" s="7">
        <v>3</v>
      </c>
      <c r="F44" s="8" t="s">
        <v>30</v>
      </c>
      <c r="G44" s="8" t="s">
        <v>169</v>
      </c>
      <c r="H44" s="8" t="s">
        <v>170</v>
      </c>
      <c r="I44" s="4">
        <v>3</v>
      </c>
      <c r="J44" s="4">
        <v>4</v>
      </c>
      <c r="K44" s="4">
        <v>14</v>
      </c>
      <c r="L44" s="4">
        <v>21</v>
      </c>
      <c r="M44" s="4">
        <v>51</v>
      </c>
      <c r="N44" s="4">
        <v>5</v>
      </c>
    </row>
    <row r="45" spans="1:14" ht="12.75">
      <c r="A45" s="4">
        <v>37</v>
      </c>
      <c r="B45" s="5" t="s">
        <v>171</v>
      </c>
      <c r="C45" s="6" t="s">
        <v>23</v>
      </c>
      <c r="D45" s="6" t="s">
        <v>172</v>
      </c>
      <c r="E45" s="7">
        <v>3</v>
      </c>
      <c r="F45" s="8" t="s">
        <v>40</v>
      </c>
      <c r="G45" s="8" t="s">
        <v>173</v>
      </c>
      <c r="H45" s="8" t="s">
        <v>174</v>
      </c>
      <c r="I45" s="4">
        <v>2</v>
      </c>
      <c r="J45" s="4">
        <v>6</v>
      </c>
      <c r="K45" s="4">
        <v>12</v>
      </c>
      <c r="L45" s="4">
        <v>20</v>
      </c>
      <c r="M45" s="4">
        <v>49</v>
      </c>
      <c r="N45" s="4">
        <v>4</v>
      </c>
    </row>
    <row r="46" spans="1:14" ht="12.75">
      <c r="A46" s="4">
        <v>38</v>
      </c>
      <c r="B46" s="5" t="s">
        <v>175</v>
      </c>
      <c r="C46" s="6" t="s">
        <v>23</v>
      </c>
      <c r="D46" s="6" t="s">
        <v>176</v>
      </c>
      <c r="E46" s="7">
        <v>3</v>
      </c>
      <c r="F46" s="8" t="s">
        <v>30</v>
      </c>
      <c r="G46" s="8" t="s">
        <v>177</v>
      </c>
      <c r="H46" s="8" t="s">
        <v>178</v>
      </c>
      <c r="I46" s="4">
        <v>3</v>
      </c>
      <c r="J46" s="4">
        <v>3</v>
      </c>
      <c r="K46" s="4">
        <v>21</v>
      </c>
      <c r="L46" s="4">
        <v>27</v>
      </c>
      <c r="M46" s="4">
        <v>66</v>
      </c>
      <c r="N46" s="4">
        <v>7</v>
      </c>
    </row>
    <row r="47" spans="1:14" ht="12.75">
      <c r="A47" s="4">
        <v>39</v>
      </c>
      <c r="B47" s="5" t="s">
        <v>179</v>
      </c>
      <c r="C47" s="6" t="s">
        <v>23</v>
      </c>
      <c r="D47" s="6" t="s">
        <v>180</v>
      </c>
      <c r="E47" s="7">
        <v>4</v>
      </c>
      <c r="F47" s="8" t="s">
        <v>40</v>
      </c>
      <c r="G47" s="8" t="s">
        <v>155</v>
      </c>
      <c r="H47" s="8" t="s">
        <v>181</v>
      </c>
      <c r="I47" s="4">
        <v>2</v>
      </c>
      <c r="J47" s="4">
        <v>12</v>
      </c>
      <c r="K47" s="4">
        <v>22</v>
      </c>
      <c r="L47" s="4">
        <v>36</v>
      </c>
      <c r="M47" s="4">
        <v>88</v>
      </c>
      <c r="N47" s="4">
        <v>8</v>
      </c>
    </row>
    <row r="48" spans="1:14" ht="12.75">
      <c r="A48" s="4">
        <v>40</v>
      </c>
      <c r="B48" s="5" t="s">
        <v>182</v>
      </c>
      <c r="C48" s="6" t="s">
        <v>34</v>
      </c>
      <c r="D48" s="6" t="s">
        <v>183</v>
      </c>
      <c r="E48" s="7">
        <v>4</v>
      </c>
      <c r="F48" s="8" t="s">
        <v>25</v>
      </c>
      <c r="G48" s="8" t="s">
        <v>184</v>
      </c>
      <c r="H48" s="8" t="s">
        <v>50</v>
      </c>
      <c r="I48" s="4">
        <v>2</v>
      </c>
      <c r="J48" s="4">
        <v>9</v>
      </c>
      <c r="K48" s="4">
        <v>24</v>
      </c>
      <c r="L48" s="4">
        <v>35</v>
      </c>
      <c r="M48" s="4">
        <v>85</v>
      </c>
      <c r="N48" s="4">
        <v>8</v>
      </c>
    </row>
    <row r="49" spans="1:14" ht="12.75">
      <c r="A49" s="4">
        <v>41</v>
      </c>
      <c r="B49" s="5" t="s">
        <v>185</v>
      </c>
      <c r="C49" s="6" t="s">
        <v>122</v>
      </c>
      <c r="D49" s="6" t="s">
        <v>186</v>
      </c>
      <c r="E49" s="7">
        <v>3</v>
      </c>
      <c r="F49" s="8" t="s">
        <v>30</v>
      </c>
      <c r="G49" s="8" t="s">
        <v>187</v>
      </c>
      <c r="H49" s="8" t="s">
        <v>188</v>
      </c>
      <c r="I49" s="4">
        <v>3</v>
      </c>
      <c r="J49" s="4">
        <v>11</v>
      </c>
      <c r="K49" s="4">
        <v>14</v>
      </c>
      <c r="L49" s="4">
        <v>28</v>
      </c>
      <c r="M49" s="4">
        <v>68</v>
      </c>
      <c r="N49" s="4">
        <v>5</v>
      </c>
    </row>
    <row r="50" spans="1:14" ht="12.75">
      <c r="A50" s="4">
        <v>42</v>
      </c>
      <c r="B50" s="5" t="s">
        <v>189</v>
      </c>
      <c r="C50" s="6" t="s">
        <v>23</v>
      </c>
      <c r="D50" s="6" t="s">
        <v>190</v>
      </c>
      <c r="E50" s="7">
        <v>4</v>
      </c>
      <c r="F50" s="8" t="s">
        <v>40</v>
      </c>
      <c r="G50" s="8" t="s">
        <v>49</v>
      </c>
      <c r="H50" s="8" t="s">
        <v>191</v>
      </c>
      <c r="I50" s="4">
        <v>2</v>
      </c>
      <c r="J50" s="4">
        <v>12</v>
      </c>
      <c r="K50" s="4">
        <v>20</v>
      </c>
      <c r="L50" s="4">
        <v>34</v>
      </c>
      <c r="M50" s="4">
        <v>83</v>
      </c>
      <c r="N50" s="4">
        <v>7</v>
      </c>
    </row>
    <row r="51" spans="1:14" ht="12.75">
      <c r="A51" s="4">
        <v>43</v>
      </c>
      <c r="B51" s="5" t="s">
        <v>192</v>
      </c>
      <c r="C51" s="6" t="s">
        <v>34</v>
      </c>
      <c r="D51" s="6" t="s">
        <v>193</v>
      </c>
      <c r="E51" s="7">
        <v>4</v>
      </c>
      <c r="F51" s="8" t="s">
        <v>40</v>
      </c>
      <c r="G51" s="8" t="s">
        <v>194</v>
      </c>
      <c r="H51" s="8" t="s">
        <v>195</v>
      </c>
      <c r="I51" s="4">
        <v>2</v>
      </c>
      <c r="J51" s="4">
        <v>6</v>
      </c>
      <c r="K51" s="4">
        <v>22</v>
      </c>
      <c r="L51" s="4">
        <v>30</v>
      </c>
      <c r="M51" s="4">
        <v>73</v>
      </c>
      <c r="N51" s="4">
        <v>7</v>
      </c>
    </row>
    <row r="52" spans="1:14" ht="12.75">
      <c r="A52" s="4">
        <v>44</v>
      </c>
      <c r="B52" s="5" t="s">
        <v>196</v>
      </c>
      <c r="C52" s="6" t="s">
        <v>34</v>
      </c>
      <c r="D52" s="6" t="s">
        <v>197</v>
      </c>
      <c r="E52" s="7">
        <v>3</v>
      </c>
      <c r="F52" s="8" t="s">
        <v>80</v>
      </c>
      <c r="G52" s="8" t="s">
        <v>184</v>
      </c>
      <c r="H52" s="8" t="s">
        <v>198</v>
      </c>
      <c r="I52" s="4">
        <v>1</v>
      </c>
      <c r="J52" s="4">
        <v>9</v>
      </c>
      <c r="K52" s="4">
        <v>15</v>
      </c>
      <c r="L52" s="4">
        <v>25</v>
      </c>
      <c r="M52" s="4">
        <v>61</v>
      </c>
      <c r="N52" s="4">
        <v>5</v>
      </c>
    </row>
    <row r="53" spans="1:14" ht="12.75">
      <c r="A53" s="4">
        <v>45</v>
      </c>
      <c r="B53" s="5" t="s">
        <v>199</v>
      </c>
      <c r="C53" s="6" t="s">
        <v>23</v>
      </c>
      <c r="D53" s="6" t="s">
        <v>200</v>
      </c>
      <c r="E53" s="7">
        <v>5</v>
      </c>
      <c r="F53" s="8" t="s">
        <v>30</v>
      </c>
      <c r="G53" s="8" t="s">
        <v>36</v>
      </c>
      <c r="H53" s="8" t="s">
        <v>201</v>
      </c>
      <c r="I53" s="4">
        <v>3</v>
      </c>
      <c r="J53" s="4">
        <v>14</v>
      </c>
      <c r="K53" s="4">
        <v>23</v>
      </c>
      <c r="L53" s="4">
        <v>40</v>
      </c>
      <c r="M53" s="4">
        <v>98</v>
      </c>
      <c r="N53" s="4">
        <v>8</v>
      </c>
    </row>
    <row r="54" spans="1:14" ht="12.75">
      <c r="A54" s="16" t="s">
        <v>202</v>
      </c>
      <c r="B54" s="17"/>
      <c r="C54" s="17"/>
      <c r="D54" s="17"/>
      <c r="E54" s="17"/>
      <c r="F54" s="17"/>
      <c r="G54" s="17"/>
      <c r="H54" s="18"/>
      <c r="I54" s="10">
        <f ca="1">SUMIF(INDIRECT(ADDRESS(9,1)):INDIRECT(ADDRESS(53,1)),"&gt;0",INDIRECT(ADDRESS(9,9)):INDIRECT(ADDRESS(53,9)))/COUNTIF(INDIRECT(ADDRESS(9,1)):INDIRECT(ADDRESS(53,1)),"&gt;0")</f>
        <v>4</v>
      </c>
      <c r="J54" s="10">
        <f ca="1">SUMIF(INDIRECT(ADDRESS(9,1)):INDIRECT(ADDRESS(53,1)),"&gt;0",INDIRECT(ADDRESS(9,10)):INDIRECT(ADDRESS(53,10)))/COUNTIF(INDIRECT(ADDRESS(9,1)):INDIRECT(ADDRESS(53,1)),"&gt;0")</f>
        <v>4</v>
      </c>
      <c r="K54" s="10">
        <f ca="1">SUMIF(INDIRECT(ADDRESS(9,1)):INDIRECT(ADDRESS(53,1)),"&gt;0",INDIRECT(ADDRESS(9,11)):INDIRECT(ADDRESS(53,11)))/COUNTIF(INDIRECT(ADDRESS(9,1)):INDIRECT(ADDRESS(53,1)),"&gt;0")</f>
        <v>4</v>
      </c>
      <c r="L54" s="10">
        <f ca="1">SUMIF(INDIRECT(ADDRESS(9,1)):INDIRECT(ADDRESS(53,1)),"&gt;0",INDIRECT(ADDRESS(9,12)):INDIRECT(ADDRESS(53,12)))/COUNTIF(INDIRECT(ADDRESS(9,1)):INDIRECT(ADDRESS(53,1)),"&gt;0")</f>
        <v>4</v>
      </c>
      <c r="M54" s="10">
        <f ca="1">SUMIF(INDIRECT(ADDRESS(9,1)):INDIRECT(ADDRESS(53,1)),"&gt;0",INDIRECT(ADDRESS(9,13)):INDIRECT(ADDRESS(53,13)))/COUNTIF(INDIRECT(ADDRESS(9,1)):INDIRECT(ADDRESS(53,1)),"&gt;0")</f>
        <v>4</v>
      </c>
      <c r="N54" s="10">
        <f ca="1">SUMIF(INDIRECT(ADDRESS(9,1)):INDIRECT(ADDRESS(53,1)),"&gt;0",INDIRECT(ADDRESS(9,14)):INDIRECT(ADDRESS(53,14)))/COUNTIF(INDIRECT(ADDRESS(9,1)):INDIRECT(ADDRESS(53,1)),"&gt;0")</f>
        <v>4</v>
      </c>
    </row>
  </sheetData>
  <mergeCells count="13">
    <mergeCell ref="A7:A8"/>
    <mergeCell ref="B7:B8"/>
    <mergeCell ref="C7:D7"/>
    <mergeCell ref="E7:E8"/>
    <mergeCell ref="F7:H7"/>
    <mergeCell ref="I7:N7"/>
    <mergeCell ref="A54:H54"/>
    <mergeCell ref="A1:N1"/>
    <mergeCell ref="A2:N2"/>
    <mergeCell ref="A3:N3"/>
    <mergeCell ref="A4:N4"/>
    <mergeCell ref="A5:N5"/>
    <mergeCell ref="A6:N6"/>
  </mergeCells>
  <printOptions/>
  <pageMargins left="0.4166666666666667" right="0.4166666666666667" top="1" bottom="0.7" header="0" footer="0.4166666666666667"/>
  <pageSetup fitToHeight="0" fitToWidth="1" horizontalDpi="300" verticalDpi="300" orientation="landscape" pageOrder="overThenDown" paperSize="9"/>
  <headerFooter alignWithMargins="0">
    <oddFooter>&amp;LПротокол сформирован &amp;D&amp;RСтр.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