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3 Физика (07.06.2011)" sheetId="1" r:id="rId1"/>
  </sheets>
  <definedNames>
    <definedName name="_xlnm.Print_Titles" localSheetId="0">'03 Физика (07.06.2011)'!$1:$8</definedName>
  </definedNames>
  <calcPr fullCalcOnLoad="1"/>
</workbook>
</file>

<file path=xl/sharedStrings.xml><?xml version="1.0" encoding="utf-8"?>
<sst xmlns="http://schemas.openxmlformats.org/spreadsheetml/2006/main" count="29" uniqueCount="28">
  <si>
    <t>Протокол результатов ГИА9</t>
  </si>
  <si>
    <t>03 Физика (07.06.2011)</t>
  </si>
  <si>
    <t/>
  </si>
  <si>
    <t>047 - Табунский район</t>
  </si>
  <si>
    <t>004705 - Муниципальное Образовательное Учреждения Табунская средняя общеобразовательная школа</t>
  </si>
  <si>
    <t>№ п/п</t>
  </si>
  <si>
    <t>ФИО</t>
  </si>
  <si>
    <t>Документ</t>
  </si>
  <si>
    <t>Серия</t>
  </si>
  <si>
    <t>Номер</t>
  </si>
  <si>
    <t>Оценка</t>
  </si>
  <si>
    <t>Расшифровка по части</t>
  </si>
  <si>
    <t>А</t>
  </si>
  <si>
    <t>В</t>
  </si>
  <si>
    <t>С</t>
  </si>
  <si>
    <t>Правильных ответов</t>
  </si>
  <si>
    <t>Часть А</t>
  </si>
  <si>
    <t>Часть В</t>
  </si>
  <si>
    <t>Часть С</t>
  </si>
  <si>
    <t>Всего</t>
  </si>
  <si>
    <t>Процент</t>
  </si>
  <si>
    <t>Яловая Алёна Павловна</t>
  </si>
  <si>
    <t>0108</t>
  </si>
  <si>
    <t>312304</t>
  </si>
  <si>
    <t>++++-----++++---+-</t>
  </si>
  <si>
    <t>200</t>
  </si>
  <si>
    <t>3(4)1(2)3(3)3(3)</t>
  </si>
  <si>
    <t>В среднем по ОУ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</si>
</sst>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2" fillId="0" borderId="1" xfId="0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5" xfId="0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00390625" style="0" bestFit="1" customWidth="1"/>
    <col min="2" max="2" width="27.00390625" style="0" bestFit="1" customWidth="1"/>
    <col min="5" max="5" width="8.00390625" style="0" bestFit="1" customWidth="1"/>
    <col min="6" max="6" width="23.140625" style="0" bestFit="1" customWidth="1"/>
    <col min="7" max="7" width="3.8515625" style="0" bestFit="1" customWidth="1"/>
    <col min="8" max="8" width="20.57421875" style="0" bestFit="1" customWidth="1"/>
    <col min="9" max="12" width="6.00390625" style="0" bestFit="1" customWidth="1"/>
    <col min="13" max="13" width="8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2</v>
      </c>
    </row>
    <row r="5" ht="12.75">
      <c r="A5" s="2" t="s">
        <v>3</v>
      </c>
    </row>
    <row r="6" ht="12.75">
      <c r="A6" s="2" t="s">
        <v>4</v>
      </c>
    </row>
    <row r="7" spans="1:13" ht="12.75">
      <c r="A7" s="11" t="s">
        <v>5</v>
      </c>
      <c r="B7" s="11" t="s">
        <v>6</v>
      </c>
      <c r="C7" s="13" t="s">
        <v>7</v>
      </c>
      <c r="D7" s="14"/>
      <c r="E7" s="11" t="s">
        <v>10</v>
      </c>
      <c r="F7" s="13" t="s">
        <v>11</v>
      </c>
      <c r="G7" s="15"/>
      <c r="H7" s="14"/>
      <c r="I7" s="13" t="s">
        <v>15</v>
      </c>
      <c r="J7" s="15"/>
      <c r="K7" s="15"/>
      <c r="L7" s="15"/>
      <c r="M7" s="14"/>
    </row>
    <row r="8" spans="1:13" ht="24.75" customHeight="1">
      <c r="A8" s="12"/>
      <c r="B8" s="12"/>
      <c r="C8" s="3" t="s">
        <v>8</v>
      </c>
      <c r="D8" s="3" t="s">
        <v>9</v>
      </c>
      <c r="E8" s="12"/>
      <c r="F8" s="3" t="s">
        <v>12</v>
      </c>
      <c r="G8" s="3" t="s">
        <v>13</v>
      </c>
      <c r="H8" s="3" t="s">
        <v>14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</row>
    <row r="9" spans="1:13" ht="12.75">
      <c r="A9" s="4">
        <v>1</v>
      </c>
      <c r="B9" s="5" t="s">
        <v>21</v>
      </c>
      <c r="C9" s="6" t="s">
        <v>22</v>
      </c>
      <c r="D9" s="6" t="s">
        <v>23</v>
      </c>
      <c r="E9" s="7">
        <v>4</v>
      </c>
      <c r="F9" s="8" t="s">
        <v>24</v>
      </c>
      <c r="G9" s="8" t="s">
        <v>25</v>
      </c>
      <c r="H9" s="8" t="s">
        <v>26</v>
      </c>
      <c r="I9" s="4">
        <v>9</v>
      </c>
      <c r="J9" s="4">
        <v>2</v>
      </c>
      <c r="K9" s="4">
        <v>10</v>
      </c>
      <c r="L9" s="4">
        <v>21</v>
      </c>
      <c r="M9" s="4">
        <v>58</v>
      </c>
    </row>
    <row r="10" spans="1:13" ht="12.75">
      <c r="A10" s="16" t="s">
        <v>27</v>
      </c>
      <c r="B10" s="17"/>
      <c r="C10" s="17"/>
      <c r="D10" s="17"/>
      <c r="E10" s="17"/>
      <c r="F10" s="17"/>
      <c r="G10" s="17"/>
      <c r="H10" s="18"/>
      <c r="I10" s="10">
        <f ca="1">SUMIF(INDIRECT(ADDRESS(9,1)):INDIRECT(ADDRESS(9,1)),"&gt;0",INDIRECT(ADDRESS(9,9)):INDIRECT(ADDRESS(9,9)))/COUNTIF(INDIRECT(ADDRESS(9,1)):INDIRECT(ADDRESS(9,1)),"&gt;0")</f>
        <v>4</v>
      </c>
      <c r="J10" s="10">
        <f ca="1">SUMIF(INDIRECT(ADDRESS(9,1)):INDIRECT(ADDRESS(9,1)),"&gt;0",INDIRECT(ADDRESS(9,10)):INDIRECT(ADDRESS(9,10)))/COUNTIF(INDIRECT(ADDRESS(9,1)):INDIRECT(ADDRESS(9,1)),"&gt;0")</f>
        <v>4</v>
      </c>
      <c r="K10" s="10">
        <f ca="1">SUMIF(INDIRECT(ADDRESS(9,1)):INDIRECT(ADDRESS(9,1)),"&gt;0",INDIRECT(ADDRESS(9,11)):INDIRECT(ADDRESS(9,11)))/COUNTIF(INDIRECT(ADDRESS(9,1)):INDIRECT(ADDRESS(9,1)),"&gt;0")</f>
        <v>4</v>
      </c>
      <c r="L10" s="10">
        <f ca="1">SUMIF(INDIRECT(ADDRESS(9,1)):INDIRECT(ADDRESS(9,1)),"&gt;0",INDIRECT(ADDRESS(9,12)):INDIRECT(ADDRESS(9,12)))/COUNTIF(INDIRECT(ADDRESS(9,1)):INDIRECT(ADDRESS(9,1)),"&gt;0")</f>
        <v>4</v>
      </c>
      <c r="M10" s="10">
        <f ca="1">SUMIF(INDIRECT(ADDRESS(9,1)):INDIRECT(ADDRESS(9,1)),"&gt;0",INDIRECT(ADDRESS(9,13)):INDIRECT(ADDRESS(9,13)))/COUNTIF(INDIRECT(ADDRESS(9,1)):INDIRECT(ADDRESS(9,1)),"&gt;0")</f>
        <v>4</v>
      </c>
    </row>
  </sheetData>
  <mergeCells count="13">
    <mergeCell ref="A7:A8"/>
    <mergeCell ref="B7:B8"/>
    <mergeCell ref="C7:D7"/>
    <mergeCell ref="E7:E8"/>
    <mergeCell ref="F7:H7"/>
    <mergeCell ref="I7:M7"/>
    <mergeCell ref="A10:H10"/>
    <mergeCell ref="A1:M1"/>
    <mergeCell ref="A2:M2"/>
    <mergeCell ref="A3:M3"/>
    <mergeCell ref="A4:M4"/>
    <mergeCell ref="A5:M5"/>
    <mergeCell ref="A6:M6"/>
  </mergeCells>
  <printOptions/>
  <pageMargins left="0.4166666666666667" right="0.4166666666666667" top="1" bottom="0.7" header="0" footer="0.4166666666666667"/>
  <pageSetup fitToHeight="0" fitToWidth="1" horizontalDpi="300" verticalDpi="300" orientation="landscape" pageOrder="overThenDown" paperSize="9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