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2 Обществознание (10.06.2011)" sheetId="1" r:id="rId1"/>
  </sheets>
  <definedNames>
    <definedName name="_xlnm.Print_Titles" localSheetId="0">'12 Обществознание (10.06.2011)'!$1:$8</definedName>
  </definedNames>
  <calcPr fullCalcOnLoad="1"/>
</workbook>
</file>

<file path=xl/sharedStrings.xml><?xml version="1.0" encoding="utf-8"?>
<sst xmlns="http://schemas.openxmlformats.org/spreadsheetml/2006/main" count="156" uniqueCount="114">
  <si>
    <t>Протокол результатов единого государственного экзамена</t>
  </si>
  <si>
    <t>12 Обществознание (10.06.2011)</t>
  </si>
  <si>
    <t>Результаты утверждены решением ГЭК Алтайского края (протокол №7 от 20.06.2011)</t>
  </si>
  <si>
    <t>Минимальное количество баллов, установленное Рособрнадзором 39</t>
  </si>
  <si>
    <t>047 - Табунский район</t>
  </si>
  <si>
    <t>004705 - Муниципальное Образовательное Учреждения Табунская средняя общеобразовательная школа</t>
  </si>
  <si>
    <t>№ п/п</t>
  </si>
  <si>
    <t>ФИО</t>
  </si>
  <si>
    <t>Документ</t>
  </si>
  <si>
    <t>Серия</t>
  </si>
  <si>
    <t>Номер</t>
  </si>
  <si>
    <t>Балл</t>
  </si>
  <si>
    <t>Расшифровка по части</t>
  </si>
  <si>
    <t>А</t>
  </si>
  <si>
    <t>В</t>
  </si>
  <si>
    <t>С</t>
  </si>
  <si>
    <t>Правильных ответов</t>
  </si>
  <si>
    <t>Часть А</t>
  </si>
  <si>
    <t>Часть В</t>
  </si>
  <si>
    <t>Часть С</t>
  </si>
  <si>
    <t>Всего</t>
  </si>
  <si>
    <t>Процент</t>
  </si>
  <si>
    <t>Место сдачи</t>
  </si>
  <si>
    <t>ППЭ №</t>
  </si>
  <si>
    <t>Ауд.</t>
  </si>
  <si>
    <t>Алькова Валентина Сергеевна</t>
  </si>
  <si>
    <t>0106</t>
  </si>
  <si>
    <t>984557</t>
  </si>
  <si>
    <t>--+--++-+---+-+---++-+</t>
  </si>
  <si>
    <t>--11202</t>
  </si>
  <si>
    <t>2(2)2(2)1(3)2(3)2(2)2(3)2(3)0(2)1(1)1(1)2(3)</t>
  </si>
  <si>
    <t>4705</t>
  </si>
  <si>
    <t>0004</t>
  </si>
  <si>
    <t>0105</t>
  </si>
  <si>
    <t>Брагина Елизавета Александровна</t>
  </si>
  <si>
    <t>996459</t>
  </si>
  <si>
    <t>---+---++-++---+++-+-+</t>
  </si>
  <si>
    <t>++11000</t>
  </si>
  <si>
    <t>2(2)2(2)2(3)3(3)2(2)3(3)0(3)1(2)0(1)0(1)0(3)</t>
  </si>
  <si>
    <t>Гапоненко Виктория Викторовна</t>
  </si>
  <si>
    <t>996317</t>
  </si>
  <si>
    <t>+++--++--+--++++-+++++</t>
  </si>
  <si>
    <t>--01101</t>
  </si>
  <si>
    <t>2(2)1(2)1(3)2(3)0(2)3(3)1(3)1(2)1(1)1(1)0(3)</t>
  </si>
  <si>
    <t>Герман Анастасия Александровна</t>
  </si>
  <si>
    <t>0107</t>
  </si>
  <si>
    <t>039874</t>
  </si>
  <si>
    <t>++++++++++++++++++++++</t>
  </si>
  <si>
    <t>++22122</t>
  </si>
  <si>
    <t>1(2)2(2)3(3)1(3)2(2)2(3)3(3)1(2)1(1)1(1)1(3)</t>
  </si>
  <si>
    <t>0002</t>
  </si>
  <si>
    <t>Говрас Александра Олеговна</t>
  </si>
  <si>
    <t>039886</t>
  </si>
  <si>
    <t>--+++----+-+++++-----+</t>
  </si>
  <si>
    <t>-+01100</t>
  </si>
  <si>
    <t>2(2)1(2)3(3)2(3)0(2)1(3)2(3)1(2)1(1)1(1)1(3)</t>
  </si>
  <si>
    <t>0003</t>
  </si>
  <si>
    <t>Горячев Владимир Владимирович</t>
  </si>
  <si>
    <t>984613</t>
  </si>
  <si>
    <t>-+++-++-++--+-+++++--+</t>
  </si>
  <si>
    <t>+-22211</t>
  </si>
  <si>
    <t>2(2)2(2)1(3)1(3)1(2)1(3)0(3)0(2)1(1)0(1)0(3)</t>
  </si>
  <si>
    <t>Дубовенко Татьяна Ивановна</t>
  </si>
  <si>
    <t>984718</t>
  </si>
  <si>
    <t>-++---+-++++++---+-+--</t>
  </si>
  <si>
    <t>+-21211</t>
  </si>
  <si>
    <t>2(2)2(2)0(3)0(3)1(2)1(3)2(3)1(2)1(1)1(1)0(3)</t>
  </si>
  <si>
    <t>Захарова Арина Васильевна</t>
  </si>
  <si>
    <t>984618</t>
  </si>
  <si>
    <t>-++-+-+-+++-++-+-++++-</t>
  </si>
  <si>
    <t>-+01202</t>
  </si>
  <si>
    <t>2(2)2(2)0(3)1(3)1(2)1(3)1(3)1(2)1(1)1(1)1(3)</t>
  </si>
  <si>
    <t>Конаков Максим Федорович</t>
  </si>
  <si>
    <t>161563</t>
  </si>
  <si>
    <t>+-++-++--+++++-+-+-+++</t>
  </si>
  <si>
    <t>++01011</t>
  </si>
  <si>
    <t>1(2)2(2)1(3)3(3)0(2)0(3)0(3)0(2)1(1)1(1)1(3)</t>
  </si>
  <si>
    <t>Марченко Яна Олеговна</t>
  </si>
  <si>
    <t>039800</t>
  </si>
  <si>
    <t>-+++++-+-+-+---++++++-</t>
  </si>
  <si>
    <t>-+02200</t>
  </si>
  <si>
    <t>1(2)2(2)2(3)0(3)1(2)1(3)2(3)0(2)1(1)1(1)1(3)</t>
  </si>
  <si>
    <t>Мицкевич Наталья Александровна</t>
  </si>
  <si>
    <t>984732</t>
  </si>
  <si>
    <t>+++++-+-++++-+++++++--</t>
  </si>
  <si>
    <t>++01222</t>
  </si>
  <si>
    <t>2(2)2(2)3(3)1(3)0(2)3(3)0(3)1(2)1(1)1(1)1(3)</t>
  </si>
  <si>
    <t>Муртазин Рустам Ильдарович</t>
  </si>
  <si>
    <t>731019</t>
  </si>
  <si>
    <t>+++-+-++++++++++-+++-+</t>
  </si>
  <si>
    <t>++21002</t>
  </si>
  <si>
    <t>2(2)1(2)2(3)0(3)1(2)1(3)1(3)1(2)1(1)1(1)1(3)</t>
  </si>
  <si>
    <t>Примин Андрей Александрович</t>
  </si>
  <si>
    <t>039826</t>
  </si>
  <si>
    <t>+++++-++-++-+++-++++-+</t>
  </si>
  <si>
    <t>-+00222</t>
  </si>
  <si>
    <t>2(2)2(2)3(3)0(3)0(2)1(3)3(3)1(2)1(1)1(1)1(3)</t>
  </si>
  <si>
    <t>Резниченко Виктория Николаевна</t>
  </si>
  <si>
    <t>161562</t>
  </si>
  <si>
    <t>+-+-+-+-+---+++---++--</t>
  </si>
  <si>
    <t>--21100</t>
  </si>
  <si>
    <t>2(2)1(2)0(3)1(3)1(2)1(3)1(3)1(2)1(1)0(1)0(3)</t>
  </si>
  <si>
    <t>Смирнова Ирина Александровна</t>
  </si>
  <si>
    <t>161404</t>
  </si>
  <si>
    <t>+++-+-+--+-+-+++---+--</t>
  </si>
  <si>
    <t>--11001</t>
  </si>
  <si>
    <t>2(2)2(2)1(3)1(3)0(2)3(3)0(3)1(2)0(1)0(1)0(3)</t>
  </si>
  <si>
    <t>Чупина Александра Вячеславовна</t>
  </si>
  <si>
    <t>039685</t>
  </si>
  <si>
    <t>+-+++--++---+-+-+--++-</t>
  </si>
  <si>
    <t>+-01200</t>
  </si>
  <si>
    <t>2(2)2(2)2(3)2(3)2(2)2(3)2(3)0(2)0(1)0(1)0(3)</t>
  </si>
  <si>
    <t>В среднем по ОУ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</si>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</sst>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37">
    <font>
      <sz val="10"/>
      <name val="Arial"/>
      <family val="0"/>
    </font>
    <font>
      <b/>
      <sz val="10"/>
      <name val="Arial"/>
      <family val="0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0" sqref="A10:O10"/>
    </sheetView>
  </sheetViews>
  <sheetFormatPr defaultColWidth="9.140625" defaultRowHeight="12.75"/>
  <cols>
    <col min="1" max="1" width="4.00390625" style="0" bestFit="1" customWidth="1"/>
    <col min="2" max="2" width="40.00390625" style="0" bestFit="1" customWidth="1"/>
    <col min="5" max="5" width="6.00390625" style="0" bestFit="1" customWidth="1"/>
    <col min="6" max="6" width="28.421875" style="0" bestFit="1" customWidth="1"/>
    <col min="7" max="7" width="9.00390625" style="0" bestFit="1" customWidth="1"/>
    <col min="8" max="8" width="56.7109375" style="0" bestFit="1" customWidth="1"/>
    <col min="9" max="12" width="6.00390625" style="0" bestFit="1" customWidth="1"/>
    <col min="13" max="13" width="8.00390625" style="0" bestFit="1" customWidth="1"/>
  </cols>
  <sheetData>
    <row r="1" spans="1:15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21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21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.75">
      <c r="A7" s="8" t="s">
        <v>6</v>
      </c>
      <c r="B7" s="8" t="s">
        <v>7</v>
      </c>
      <c r="C7" s="10" t="s">
        <v>8</v>
      </c>
      <c r="D7" s="11"/>
      <c r="E7" s="8" t="s">
        <v>11</v>
      </c>
      <c r="F7" s="10" t="s">
        <v>12</v>
      </c>
      <c r="G7" s="12"/>
      <c r="H7" s="11"/>
      <c r="I7" s="10" t="s">
        <v>16</v>
      </c>
      <c r="J7" s="12"/>
      <c r="K7" s="12"/>
      <c r="L7" s="12"/>
      <c r="M7" s="11"/>
      <c r="N7" s="10" t="s">
        <v>22</v>
      </c>
      <c r="O7" s="11"/>
    </row>
    <row r="8" spans="1:15" ht="24.75" customHeight="1">
      <c r="A8" s="9"/>
      <c r="B8" s="9"/>
      <c r="C8" s="1" t="s">
        <v>9</v>
      </c>
      <c r="D8" s="1" t="s">
        <v>10</v>
      </c>
      <c r="E8" s="9"/>
      <c r="F8" s="1" t="s">
        <v>13</v>
      </c>
      <c r="G8" s="1" t="s">
        <v>14</v>
      </c>
      <c r="H8" s="1" t="s">
        <v>15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21</v>
      </c>
      <c r="N8" s="1" t="s">
        <v>23</v>
      </c>
      <c r="O8" s="1" t="s">
        <v>24</v>
      </c>
    </row>
    <row r="9" spans="1:15" ht="13.5">
      <c r="A9" s="2">
        <v>1</v>
      </c>
      <c r="B9" s="3" t="s">
        <v>25</v>
      </c>
      <c r="C9" s="4" t="s">
        <v>26</v>
      </c>
      <c r="D9" s="4" t="s">
        <v>27</v>
      </c>
      <c r="E9" s="5">
        <v>56</v>
      </c>
      <c r="F9" s="6" t="s">
        <v>28</v>
      </c>
      <c r="G9" s="6" t="s">
        <v>29</v>
      </c>
      <c r="H9" s="6" t="s">
        <v>30</v>
      </c>
      <c r="I9" s="2">
        <v>9</v>
      </c>
      <c r="J9" s="2">
        <v>6</v>
      </c>
      <c r="K9" s="2">
        <v>17</v>
      </c>
      <c r="L9" s="2">
        <v>32</v>
      </c>
      <c r="M9" s="2">
        <v>54</v>
      </c>
      <c r="N9" s="4" t="s">
        <v>31</v>
      </c>
      <c r="O9" s="4" t="s">
        <v>32</v>
      </c>
    </row>
    <row r="10" spans="1:15" ht="13.5">
      <c r="A10" s="2">
        <v>3</v>
      </c>
      <c r="B10" s="3" t="s">
        <v>34</v>
      </c>
      <c r="C10" s="4" t="s">
        <v>26</v>
      </c>
      <c r="D10" s="4" t="s">
        <v>35</v>
      </c>
      <c r="E10" s="5">
        <v>53</v>
      </c>
      <c r="F10" s="6" t="s">
        <v>36</v>
      </c>
      <c r="G10" s="6" t="s">
        <v>37</v>
      </c>
      <c r="H10" s="6" t="s">
        <v>38</v>
      </c>
      <c r="I10" s="2">
        <v>10</v>
      </c>
      <c r="J10" s="2">
        <v>4</v>
      </c>
      <c r="K10" s="2">
        <v>15</v>
      </c>
      <c r="L10" s="2">
        <v>29</v>
      </c>
      <c r="M10" s="2">
        <v>49</v>
      </c>
      <c r="N10" s="4" t="s">
        <v>31</v>
      </c>
      <c r="O10" s="4" t="s">
        <v>32</v>
      </c>
    </row>
    <row r="11" spans="1:15" ht="13.5">
      <c r="A11" s="2">
        <v>4</v>
      </c>
      <c r="B11" s="3" t="s">
        <v>39</v>
      </c>
      <c r="C11" s="4" t="s">
        <v>26</v>
      </c>
      <c r="D11" s="4" t="s">
        <v>40</v>
      </c>
      <c r="E11" s="5">
        <v>55</v>
      </c>
      <c r="F11" s="6" t="s">
        <v>41</v>
      </c>
      <c r="G11" s="6" t="s">
        <v>42</v>
      </c>
      <c r="H11" s="6" t="s">
        <v>43</v>
      </c>
      <c r="I11" s="2">
        <v>15</v>
      </c>
      <c r="J11" s="2">
        <v>3</v>
      </c>
      <c r="K11" s="2">
        <v>13</v>
      </c>
      <c r="L11" s="2">
        <v>31</v>
      </c>
      <c r="M11" s="2">
        <v>52</v>
      </c>
      <c r="N11" s="4" t="s">
        <v>31</v>
      </c>
      <c r="O11" s="4" t="s">
        <v>32</v>
      </c>
    </row>
    <row r="12" spans="1:15" ht="13.5">
      <c r="A12" s="2">
        <v>5</v>
      </c>
      <c r="B12" s="3" t="s">
        <v>44</v>
      </c>
      <c r="C12" s="4" t="s">
        <v>45</v>
      </c>
      <c r="D12" s="4" t="s">
        <v>46</v>
      </c>
      <c r="E12" s="5">
        <v>80</v>
      </c>
      <c r="F12" s="6" t="s">
        <v>47</v>
      </c>
      <c r="G12" s="6" t="s">
        <v>48</v>
      </c>
      <c r="H12" s="6" t="s">
        <v>49</v>
      </c>
      <c r="I12" s="2">
        <v>22</v>
      </c>
      <c r="J12" s="2">
        <v>11</v>
      </c>
      <c r="K12" s="2">
        <v>18</v>
      </c>
      <c r="L12" s="2">
        <v>51</v>
      </c>
      <c r="M12" s="2">
        <v>86</v>
      </c>
      <c r="N12" s="4" t="s">
        <v>31</v>
      </c>
      <c r="O12" s="4" t="s">
        <v>50</v>
      </c>
    </row>
    <row r="13" spans="1:15" ht="13.5">
      <c r="A13" s="2">
        <v>6</v>
      </c>
      <c r="B13" s="3" t="s">
        <v>51</v>
      </c>
      <c r="C13" s="4" t="s">
        <v>45</v>
      </c>
      <c r="D13" s="4" t="s">
        <v>52</v>
      </c>
      <c r="E13" s="5">
        <v>52</v>
      </c>
      <c r="F13" s="6" t="s">
        <v>53</v>
      </c>
      <c r="G13" s="6" t="s">
        <v>54</v>
      </c>
      <c r="H13" s="6" t="s">
        <v>55</v>
      </c>
      <c r="I13" s="2">
        <v>10</v>
      </c>
      <c r="J13" s="2">
        <v>3</v>
      </c>
      <c r="K13" s="2">
        <v>15</v>
      </c>
      <c r="L13" s="2">
        <v>28</v>
      </c>
      <c r="M13" s="2">
        <v>47</v>
      </c>
      <c r="N13" s="4" t="s">
        <v>31</v>
      </c>
      <c r="O13" s="4" t="s">
        <v>56</v>
      </c>
    </row>
    <row r="14" spans="1:15" ht="13.5">
      <c r="A14" s="2">
        <v>7</v>
      </c>
      <c r="B14" s="3" t="s">
        <v>57</v>
      </c>
      <c r="C14" s="4" t="s">
        <v>26</v>
      </c>
      <c r="D14" s="4" t="s">
        <v>58</v>
      </c>
      <c r="E14" s="5">
        <v>56</v>
      </c>
      <c r="F14" s="6" t="s">
        <v>59</v>
      </c>
      <c r="G14" s="6" t="s">
        <v>60</v>
      </c>
      <c r="H14" s="6" t="s">
        <v>61</v>
      </c>
      <c r="I14" s="2">
        <v>14</v>
      </c>
      <c r="J14" s="2">
        <v>9</v>
      </c>
      <c r="K14" s="2">
        <v>9</v>
      </c>
      <c r="L14" s="2">
        <v>32</v>
      </c>
      <c r="M14" s="2">
        <v>54</v>
      </c>
      <c r="N14" s="4" t="s">
        <v>31</v>
      </c>
      <c r="O14" s="4" t="s">
        <v>56</v>
      </c>
    </row>
    <row r="15" spans="1:15" ht="13.5">
      <c r="A15" s="2">
        <v>8</v>
      </c>
      <c r="B15" s="3" t="s">
        <v>62</v>
      </c>
      <c r="C15" s="4" t="s">
        <v>26</v>
      </c>
      <c r="D15" s="4" t="s">
        <v>63</v>
      </c>
      <c r="E15" s="5">
        <v>54</v>
      </c>
      <c r="F15" s="6" t="s">
        <v>64</v>
      </c>
      <c r="G15" s="6" t="s">
        <v>65</v>
      </c>
      <c r="H15" s="6" t="s">
        <v>66</v>
      </c>
      <c r="I15" s="2">
        <v>11</v>
      </c>
      <c r="J15" s="2">
        <v>8</v>
      </c>
      <c r="K15" s="2">
        <v>11</v>
      </c>
      <c r="L15" s="2">
        <v>30</v>
      </c>
      <c r="M15" s="2">
        <v>50</v>
      </c>
      <c r="N15" s="4" t="s">
        <v>31</v>
      </c>
      <c r="O15" s="4" t="s">
        <v>32</v>
      </c>
    </row>
    <row r="16" spans="1:15" ht="13.5">
      <c r="A16" s="2">
        <v>9</v>
      </c>
      <c r="B16" s="3" t="s">
        <v>67</v>
      </c>
      <c r="C16" s="4" t="s">
        <v>26</v>
      </c>
      <c r="D16" s="4" t="s">
        <v>68</v>
      </c>
      <c r="E16" s="5">
        <v>56</v>
      </c>
      <c r="F16" s="6" t="s">
        <v>69</v>
      </c>
      <c r="G16" s="6" t="s">
        <v>70</v>
      </c>
      <c r="H16" s="6" t="s">
        <v>71</v>
      </c>
      <c r="I16" s="2">
        <v>14</v>
      </c>
      <c r="J16" s="2">
        <v>6</v>
      </c>
      <c r="K16" s="2">
        <v>12</v>
      </c>
      <c r="L16" s="2">
        <v>32</v>
      </c>
      <c r="M16" s="2">
        <v>54</v>
      </c>
      <c r="N16" s="4" t="s">
        <v>31</v>
      </c>
      <c r="O16" s="4" t="s">
        <v>50</v>
      </c>
    </row>
    <row r="17" spans="1:15" ht="13.5">
      <c r="A17" s="2">
        <v>10</v>
      </c>
      <c r="B17" s="3" t="s">
        <v>72</v>
      </c>
      <c r="C17" s="4" t="s">
        <v>45</v>
      </c>
      <c r="D17" s="4" t="s">
        <v>73</v>
      </c>
      <c r="E17" s="5">
        <v>54</v>
      </c>
      <c r="F17" s="6" t="s">
        <v>74</v>
      </c>
      <c r="G17" s="6" t="s">
        <v>75</v>
      </c>
      <c r="H17" s="6" t="s">
        <v>76</v>
      </c>
      <c r="I17" s="2">
        <v>15</v>
      </c>
      <c r="J17" s="2">
        <v>5</v>
      </c>
      <c r="K17" s="2">
        <v>10</v>
      </c>
      <c r="L17" s="2">
        <v>30</v>
      </c>
      <c r="M17" s="2">
        <v>50</v>
      </c>
      <c r="N17" s="4" t="s">
        <v>31</v>
      </c>
      <c r="O17" s="4" t="s">
        <v>50</v>
      </c>
    </row>
    <row r="18" spans="1:15" ht="13.5">
      <c r="A18" s="2">
        <v>11</v>
      </c>
      <c r="B18" s="3" t="s">
        <v>77</v>
      </c>
      <c r="C18" s="4" t="s">
        <v>45</v>
      </c>
      <c r="D18" s="4" t="s">
        <v>78</v>
      </c>
      <c r="E18" s="5">
        <v>55</v>
      </c>
      <c r="F18" s="6" t="s">
        <v>79</v>
      </c>
      <c r="G18" s="6" t="s">
        <v>80</v>
      </c>
      <c r="H18" s="6" t="s">
        <v>81</v>
      </c>
      <c r="I18" s="2">
        <v>14</v>
      </c>
      <c r="J18" s="2">
        <v>5</v>
      </c>
      <c r="K18" s="2">
        <v>12</v>
      </c>
      <c r="L18" s="2">
        <v>31</v>
      </c>
      <c r="M18" s="2">
        <v>52</v>
      </c>
      <c r="N18" s="4" t="s">
        <v>31</v>
      </c>
      <c r="O18" s="4" t="s">
        <v>50</v>
      </c>
    </row>
    <row r="19" spans="1:15" ht="13.5">
      <c r="A19" s="2">
        <v>12</v>
      </c>
      <c r="B19" s="3" t="s">
        <v>82</v>
      </c>
      <c r="C19" s="4" t="s">
        <v>26</v>
      </c>
      <c r="D19" s="4" t="s">
        <v>83</v>
      </c>
      <c r="E19" s="5">
        <v>65</v>
      </c>
      <c r="F19" s="6" t="s">
        <v>84</v>
      </c>
      <c r="G19" s="6" t="s">
        <v>85</v>
      </c>
      <c r="H19" s="6" t="s">
        <v>86</v>
      </c>
      <c r="I19" s="2">
        <v>17</v>
      </c>
      <c r="J19" s="2">
        <v>9</v>
      </c>
      <c r="K19" s="2">
        <v>15</v>
      </c>
      <c r="L19" s="2">
        <v>41</v>
      </c>
      <c r="M19" s="2">
        <v>69</v>
      </c>
      <c r="N19" s="4" t="s">
        <v>31</v>
      </c>
      <c r="O19" s="4" t="s">
        <v>32</v>
      </c>
    </row>
    <row r="20" spans="1:15" ht="13.5">
      <c r="A20" s="2">
        <v>13</v>
      </c>
      <c r="B20" s="3" t="s">
        <v>87</v>
      </c>
      <c r="C20" s="4" t="s">
        <v>33</v>
      </c>
      <c r="D20" s="4" t="s">
        <v>88</v>
      </c>
      <c r="E20" s="5">
        <v>61</v>
      </c>
      <c r="F20" s="6" t="s">
        <v>89</v>
      </c>
      <c r="G20" s="6" t="s">
        <v>90</v>
      </c>
      <c r="H20" s="6" t="s">
        <v>91</v>
      </c>
      <c r="I20" s="2">
        <v>18</v>
      </c>
      <c r="J20" s="2">
        <v>7</v>
      </c>
      <c r="K20" s="2">
        <v>12</v>
      </c>
      <c r="L20" s="2">
        <v>37</v>
      </c>
      <c r="M20" s="2">
        <v>62</v>
      </c>
      <c r="N20" s="4" t="s">
        <v>31</v>
      </c>
      <c r="O20" s="4" t="s">
        <v>50</v>
      </c>
    </row>
    <row r="21" spans="1:15" ht="13.5">
      <c r="A21" s="2">
        <v>14</v>
      </c>
      <c r="B21" s="3" t="s">
        <v>92</v>
      </c>
      <c r="C21" s="4" t="s">
        <v>45</v>
      </c>
      <c r="D21" s="4" t="s">
        <v>93</v>
      </c>
      <c r="E21" s="5">
        <v>63</v>
      </c>
      <c r="F21" s="6" t="s">
        <v>94</v>
      </c>
      <c r="G21" s="6" t="s">
        <v>95</v>
      </c>
      <c r="H21" s="6" t="s">
        <v>96</v>
      </c>
      <c r="I21" s="2">
        <v>17</v>
      </c>
      <c r="J21" s="2">
        <v>7</v>
      </c>
      <c r="K21" s="2">
        <v>15</v>
      </c>
      <c r="L21" s="2">
        <v>39</v>
      </c>
      <c r="M21" s="2">
        <v>66</v>
      </c>
      <c r="N21" s="4" t="s">
        <v>31</v>
      </c>
      <c r="O21" s="4" t="s">
        <v>50</v>
      </c>
    </row>
    <row r="22" spans="1:15" ht="13.5">
      <c r="A22" s="2">
        <v>15</v>
      </c>
      <c r="B22" s="3" t="s">
        <v>97</v>
      </c>
      <c r="C22" s="4" t="s">
        <v>45</v>
      </c>
      <c r="D22" s="4" t="s">
        <v>98</v>
      </c>
      <c r="E22" s="5">
        <v>47</v>
      </c>
      <c r="F22" s="6" t="s">
        <v>99</v>
      </c>
      <c r="G22" s="6" t="s">
        <v>100</v>
      </c>
      <c r="H22" s="6" t="s">
        <v>101</v>
      </c>
      <c r="I22" s="2">
        <v>10</v>
      </c>
      <c r="J22" s="2">
        <v>4</v>
      </c>
      <c r="K22" s="2">
        <v>9</v>
      </c>
      <c r="L22" s="2">
        <v>23</v>
      </c>
      <c r="M22" s="2">
        <v>38</v>
      </c>
      <c r="N22" s="4" t="s">
        <v>31</v>
      </c>
      <c r="O22" s="4" t="s">
        <v>32</v>
      </c>
    </row>
    <row r="23" spans="1:15" ht="13.5">
      <c r="A23" s="2">
        <v>16</v>
      </c>
      <c r="B23" s="3" t="s">
        <v>102</v>
      </c>
      <c r="C23" s="4" t="s">
        <v>45</v>
      </c>
      <c r="D23" s="4" t="s">
        <v>103</v>
      </c>
      <c r="E23" s="5">
        <v>48</v>
      </c>
      <c r="F23" s="6" t="s">
        <v>104</v>
      </c>
      <c r="G23" s="6" t="s">
        <v>105</v>
      </c>
      <c r="H23" s="6" t="s">
        <v>106</v>
      </c>
      <c r="I23" s="2">
        <v>11</v>
      </c>
      <c r="J23" s="2">
        <v>3</v>
      </c>
      <c r="K23" s="2">
        <v>10</v>
      </c>
      <c r="L23" s="2">
        <v>24</v>
      </c>
      <c r="M23" s="2">
        <v>40</v>
      </c>
      <c r="N23" s="4" t="s">
        <v>31</v>
      </c>
      <c r="O23" s="4" t="s">
        <v>56</v>
      </c>
    </row>
    <row r="24" spans="1:15" ht="13.5">
      <c r="A24" s="2">
        <v>17</v>
      </c>
      <c r="B24" s="3" t="s">
        <v>107</v>
      </c>
      <c r="C24" s="4" t="s">
        <v>45</v>
      </c>
      <c r="D24" s="4" t="s">
        <v>108</v>
      </c>
      <c r="E24" s="5">
        <v>53</v>
      </c>
      <c r="F24" s="6" t="s">
        <v>109</v>
      </c>
      <c r="G24" s="6" t="s">
        <v>110</v>
      </c>
      <c r="H24" s="6" t="s">
        <v>111</v>
      </c>
      <c r="I24" s="2">
        <v>11</v>
      </c>
      <c r="J24" s="2">
        <v>4</v>
      </c>
      <c r="K24" s="2">
        <v>14</v>
      </c>
      <c r="L24" s="2">
        <v>29</v>
      </c>
      <c r="M24" s="2">
        <v>49</v>
      </c>
      <c r="N24" s="4" t="s">
        <v>31</v>
      </c>
      <c r="O24" s="4" t="s">
        <v>32</v>
      </c>
    </row>
    <row r="25" spans="1:15" ht="12.75">
      <c r="A25" s="13" t="s">
        <v>112</v>
      </c>
      <c r="B25" s="14"/>
      <c r="C25" s="14"/>
      <c r="D25" s="15"/>
      <c r="E25" s="7">
        <f ca="1">SUMIF(INDIRECT(ADDRESS(9,1)):INDIRECT(ADDRESS(25,1)),"&gt;0",INDIRECT(ADDRESS(9,5)):INDIRECT(ADDRESS(25,5)))/COUNTIF(INDIRECT(ADDRESS(9,1)):INDIRECT(ADDRESS(25,1)),"&gt;0")</f>
        <v>56.75</v>
      </c>
      <c r="F25" s="16" t="s">
        <v>113</v>
      </c>
      <c r="G25" s="17"/>
      <c r="H25" s="18"/>
      <c r="I25" s="7">
        <f ca="1">SUMIF(INDIRECT(ADDRESS(9,1)):INDIRECT(ADDRESS(25,1)),"&gt;0",INDIRECT(ADDRESS(9,9)):INDIRECT(ADDRESS(25,9)))/COUNTIF(INDIRECT(ADDRESS(9,1)):INDIRECT(ADDRESS(25,1)),"&gt;0")</f>
        <v>13.625</v>
      </c>
      <c r="J25" s="7">
        <f ca="1">SUMIF(INDIRECT(ADDRESS(9,1)):INDIRECT(ADDRESS(25,1)),"&gt;0",INDIRECT(ADDRESS(9,10)):INDIRECT(ADDRESS(25,10)))/COUNTIF(INDIRECT(ADDRESS(9,1)):INDIRECT(ADDRESS(25,1)),"&gt;0")</f>
        <v>5.875</v>
      </c>
      <c r="K25" s="7">
        <f ca="1">SUMIF(INDIRECT(ADDRESS(9,1)):INDIRECT(ADDRESS(25,1)),"&gt;0",INDIRECT(ADDRESS(9,11)):INDIRECT(ADDRESS(25,11)))/COUNTIF(INDIRECT(ADDRESS(9,1)):INDIRECT(ADDRESS(25,1)),"&gt;0")</f>
        <v>12.9375</v>
      </c>
      <c r="L25" s="7">
        <f ca="1">SUMIF(INDIRECT(ADDRESS(9,1)):INDIRECT(ADDRESS(25,1)),"&gt;0",INDIRECT(ADDRESS(9,12)):INDIRECT(ADDRESS(25,12)))/COUNTIF(INDIRECT(ADDRESS(9,1)):INDIRECT(ADDRESS(25,1)),"&gt;0")</f>
        <v>32.4375</v>
      </c>
      <c r="M25" s="7">
        <f ca="1">SUMIF(INDIRECT(ADDRESS(9,1)):INDIRECT(ADDRESS(25,1)),"&gt;0",INDIRECT(ADDRESS(9,13)):INDIRECT(ADDRESS(25,13)))/COUNTIF(INDIRECT(ADDRESS(9,1)):INDIRECT(ADDRESS(25,1)),"&gt;0")</f>
        <v>54.5</v>
      </c>
      <c r="N25" s="16" t="s">
        <v>113</v>
      </c>
      <c r="O25" s="18"/>
    </row>
  </sheetData>
  <sheetProtection/>
  <mergeCells count="16">
    <mergeCell ref="N7:O7"/>
    <mergeCell ref="A25:D25"/>
    <mergeCell ref="F25:H25"/>
    <mergeCell ref="N25:O25"/>
    <mergeCell ref="A1:O1"/>
    <mergeCell ref="A2:O2"/>
    <mergeCell ref="A3:O3"/>
    <mergeCell ref="A4:O4"/>
    <mergeCell ref="A5:O5"/>
    <mergeCell ref="A6:O6"/>
    <mergeCell ref="A7:A8"/>
    <mergeCell ref="B7:B8"/>
    <mergeCell ref="C7:D7"/>
    <mergeCell ref="E7:E8"/>
    <mergeCell ref="F7:H7"/>
    <mergeCell ref="I7:M7"/>
  </mergeCells>
  <printOptions/>
  <pageMargins left="0.4166666666666667" right="0.4166666666666667" top="1" bottom="0.7" header="0" footer="0.4166666666666667"/>
  <pageSetup fitToHeight="0" fitToWidth="1" horizontalDpi="300" verticalDpi="300" orientation="landscape" pageOrder="overThenDown" paperSize="9"/>
  <headerFooter alignWithMargins="0">
    <oddFooter>&amp;LПротокол сформирован &amp;D&amp;RСтр.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</cp:lastModifiedBy>
  <dcterms:modified xsi:type="dcterms:W3CDTF">2011-06-24T07:24:25Z</dcterms:modified>
  <cp:category/>
  <cp:version/>
  <cp:contentType/>
  <cp:contentStatus/>
</cp:coreProperties>
</file>